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hance\Dropbox\isi stats\ISI 2\Datasets\"/>
    </mc:Choice>
  </mc:AlternateContent>
  <xr:revisionPtr revIDLastSave="0" documentId="13_ncr:1_{DA206712-5017-4D99-B19C-2380E55426AD}" xr6:coauthVersionLast="45" xr6:coauthVersionMax="45" xr10:uidLastSave="{00000000-0000-0000-0000-000000000000}"/>
  <bookViews>
    <workbookView xWindow="360" yWindow="345" windowWidth="19185" windowHeight="10200" firstSheet="30" activeTab="30" xr2:uid="{00000000-000D-0000-FFFF-FFFF00000000}"/>
  </bookViews>
  <sheets>
    <sheet name="PistachioHW" sheetId="2" r:id="rId1"/>
    <sheet name="Cookies" sheetId="1" r:id="rId2"/>
    <sheet name="PizzaRolls" sheetId="4" r:id="rId3"/>
    <sheet name="Rubberband" sheetId="7" r:id="rId4"/>
    <sheet name="HomePrices" sheetId="3" r:id="rId5"/>
    <sheet name="Hernia" sheetId="6" r:id="rId6"/>
    <sheet name="Eggs" sheetId="5" r:id="rId7"/>
    <sheet name="Body" sheetId="10" r:id="rId8"/>
    <sheet name="Cereal" sheetId="11" r:id="rId9"/>
    <sheet name="Pizza" sheetId="12" r:id="rId10"/>
    <sheet name="HillRace" sheetId="13" r:id="rId11"/>
    <sheet name="ArcticHW" sheetId="14" r:id="rId12"/>
    <sheet name="WeightBoys" sheetId="16" r:id="rId13"/>
    <sheet name="WeightGirls" sheetId="17" r:id="rId14"/>
    <sheet name="StdWeightBoys" sheetId="15" r:id="rId15"/>
    <sheet name="StdWeightGirls" sheetId="18" r:id="rId16"/>
    <sheet name="Rural" sheetId="19" r:id="rId17"/>
    <sheet name="Rural2" sheetId="30" r:id="rId18"/>
    <sheet name="FreeFall" sheetId="20" r:id="rId19"/>
    <sheet name="USDebt" sheetId="22" r:id="rId20"/>
    <sheet name="GDP" sheetId="21" r:id="rId21"/>
    <sheet name="Germinate" sheetId="27" r:id="rId22"/>
    <sheet name="MaleTarget" sheetId="25" r:id="rId23"/>
    <sheet name="FemaleTarget" sheetId="26" r:id="rId24"/>
    <sheet name="Dice" sheetId="31" r:id="rId25"/>
    <sheet name="Pennies" sheetId="32" r:id="rId26"/>
    <sheet name="Pendulum" sheetId="33" r:id="rId27"/>
    <sheet name="Cooling" sheetId="34" r:id="rId28"/>
    <sheet name="Orbit" sheetId="35" r:id="rId29"/>
    <sheet name="DowJones" sheetId="36" r:id="rId30"/>
    <sheet name="LifeExpectancy" sheetId="37" r:id="rId31"/>
    <sheet name="CarWeight" sheetId="38" r:id="rId32"/>
    <sheet name="CarsHP" sheetId="39" r:id="rId33"/>
    <sheet name="Birds" sheetId="40" r:id="rId34"/>
    <sheet name="Coasters" sheetId="41" r:id="rId35"/>
    <sheet name="IceCream" sheetId="42" r:id="rId36"/>
    <sheet name="MovieProfits" sheetId="43" r:id="rId37"/>
    <sheet name="StudentHeights" sheetId="44" r:id="rId38"/>
    <sheet name="Cars" sheetId="45" r:id="rId39"/>
    <sheet name="WinePrices" sheetId="46" r:id="rId40"/>
    <sheet name="Sheet1" sheetId="47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5" l="1"/>
  <c r="C4" i="45"/>
  <c r="C5" i="45"/>
  <c r="C6" i="45"/>
  <c r="C7" i="45"/>
  <c r="C8" i="45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2" i="45"/>
  <c r="F3" i="44"/>
  <c r="F4" i="44"/>
  <c r="F5" i="44"/>
  <c r="F6" i="44"/>
  <c r="F7" i="44"/>
  <c r="G7" i="44" s="1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G23" i="44" s="1"/>
  <c r="F24" i="44"/>
  <c r="F25" i="44"/>
  <c r="F26" i="44"/>
  <c r="F27" i="44"/>
  <c r="F28" i="44"/>
  <c r="F29" i="44"/>
  <c r="F30" i="44"/>
  <c r="F31" i="44"/>
  <c r="F32" i="44"/>
  <c r="F33" i="44"/>
  <c r="F34" i="44"/>
  <c r="F35" i="44"/>
  <c r="F2" i="44"/>
  <c r="E3" i="44"/>
  <c r="G3" i="44" s="1"/>
  <c r="E4" i="44"/>
  <c r="E5" i="44"/>
  <c r="G5" i="44"/>
  <c r="E6" i="44"/>
  <c r="G6" i="44"/>
  <c r="E7" i="44"/>
  <c r="E8" i="44"/>
  <c r="E9" i="44"/>
  <c r="G9" i="44" s="1"/>
  <c r="E10" i="44"/>
  <c r="G10" i="44" s="1"/>
  <c r="E11" i="44"/>
  <c r="G11" i="44" s="1"/>
  <c r="E12" i="44"/>
  <c r="E13" i="44"/>
  <c r="G13" i="44"/>
  <c r="E14" i="44"/>
  <c r="G14" i="44"/>
  <c r="E15" i="44"/>
  <c r="G15" i="44"/>
  <c r="E16" i="44"/>
  <c r="E17" i="44"/>
  <c r="G17" i="44" s="1"/>
  <c r="E18" i="44"/>
  <c r="G18" i="44" s="1"/>
  <c r="E19" i="44"/>
  <c r="G19" i="44" s="1"/>
  <c r="E20" i="44"/>
  <c r="E21" i="44"/>
  <c r="G21" i="44"/>
  <c r="E22" i="44"/>
  <c r="G22" i="44"/>
  <c r="E23" i="44"/>
  <c r="E24" i="44"/>
  <c r="E25" i="44"/>
  <c r="G25" i="44" s="1"/>
  <c r="E26" i="44"/>
  <c r="G26" i="44" s="1"/>
  <c r="E27" i="44"/>
  <c r="G27" i="44" s="1"/>
  <c r="E28" i="44"/>
  <c r="E29" i="44"/>
  <c r="G29" i="44"/>
  <c r="E30" i="44"/>
  <c r="G30" i="44"/>
  <c r="E31" i="44"/>
  <c r="G31" i="44"/>
  <c r="E32" i="44"/>
  <c r="E33" i="44"/>
  <c r="G33" i="44" s="1"/>
  <c r="E34" i="44"/>
  <c r="G34" i="44" s="1"/>
  <c r="E35" i="44"/>
  <c r="G35" i="44" s="1"/>
  <c r="E2" i="44"/>
  <c r="H3" i="43"/>
  <c r="H4" i="43"/>
  <c r="H5" i="43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73" i="43"/>
  <c r="H74" i="43"/>
  <c r="H75" i="43"/>
  <c r="H76" i="43"/>
  <c r="H77" i="43"/>
  <c r="H78" i="43"/>
  <c r="H79" i="43"/>
  <c r="H80" i="43"/>
  <c r="H81" i="43"/>
  <c r="H82" i="43"/>
  <c r="H83" i="43"/>
  <c r="H84" i="43"/>
  <c r="H85" i="43"/>
  <c r="H86" i="43"/>
  <c r="H87" i="43"/>
  <c r="H88" i="43"/>
  <c r="H89" i="43"/>
  <c r="H90" i="43"/>
  <c r="H91" i="43"/>
  <c r="H92" i="43"/>
  <c r="H93" i="43"/>
  <c r="H94" i="43"/>
  <c r="H95" i="43"/>
  <c r="H96" i="43"/>
  <c r="H97" i="43"/>
  <c r="H98" i="43"/>
  <c r="H99" i="43"/>
  <c r="H100" i="43"/>
  <c r="H101" i="43"/>
  <c r="H2" i="43"/>
  <c r="G3" i="43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56" i="43"/>
  <c r="G57" i="43"/>
  <c r="G58" i="43"/>
  <c r="G59" i="43"/>
  <c r="G60" i="43"/>
  <c r="G61" i="43"/>
  <c r="G62" i="43"/>
  <c r="G63" i="43"/>
  <c r="G64" i="43"/>
  <c r="G65" i="43"/>
  <c r="G66" i="43"/>
  <c r="G67" i="43"/>
  <c r="G68" i="43"/>
  <c r="G69" i="43"/>
  <c r="G70" i="43"/>
  <c r="G71" i="43"/>
  <c r="G72" i="43"/>
  <c r="G73" i="43"/>
  <c r="G74" i="43"/>
  <c r="G75" i="43"/>
  <c r="G76" i="43"/>
  <c r="G77" i="43"/>
  <c r="G78" i="43"/>
  <c r="G79" i="43"/>
  <c r="G80" i="43"/>
  <c r="G81" i="43"/>
  <c r="G82" i="43"/>
  <c r="G83" i="43"/>
  <c r="G84" i="43"/>
  <c r="G85" i="43"/>
  <c r="G86" i="43"/>
  <c r="G87" i="43"/>
  <c r="G88" i="43"/>
  <c r="G89" i="43"/>
  <c r="G90" i="43"/>
  <c r="G91" i="43"/>
  <c r="G92" i="43"/>
  <c r="G93" i="43"/>
  <c r="G94" i="43"/>
  <c r="G95" i="43"/>
  <c r="G96" i="43"/>
  <c r="G97" i="43"/>
  <c r="G98" i="43"/>
  <c r="G99" i="43"/>
  <c r="G100" i="43"/>
  <c r="G101" i="43"/>
  <c r="G2" i="43"/>
  <c r="F3" i="43"/>
  <c r="F4" i="43"/>
  <c r="F5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2" i="43"/>
  <c r="E3" i="43"/>
  <c r="E4" i="43"/>
  <c r="E5" i="43"/>
  <c r="E6" i="43"/>
  <c r="E7" i="43"/>
  <c r="E8" i="43"/>
  <c r="E9" i="43"/>
  <c r="E10" i="43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2" i="43"/>
  <c r="G2" i="44"/>
  <c r="G32" i="44"/>
  <c r="G28" i="44"/>
  <c r="G24" i="44"/>
  <c r="G20" i="44"/>
  <c r="G16" i="44"/>
  <c r="G12" i="44"/>
  <c r="G8" i="44"/>
  <c r="G4" i="44"/>
  <c r="F3" i="42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2" i="42"/>
  <c r="G2" i="42"/>
  <c r="G3" i="42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E3" i="42"/>
  <c r="E4" i="42"/>
  <c r="E5" i="4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2" i="42"/>
  <c r="D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2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2" i="25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2" i="14"/>
  <c r="E49" i="1"/>
  <c r="F49" i="1" s="1"/>
  <c r="E48" i="1"/>
  <c r="F48" i="1"/>
  <c r="E47" i="1"/>
  <c r="F47" i="1" s="1"/>
  <c r="E46" i="1"/>
  <c r="F46" i="1"/>
  <c r="E45" i="1"/>
  <c r="F45" i="1" s="1"/>
  <c r="E44" i="1"/>
  <c r="F44" i="1"/>
  <c r="E43" i="1"/>
  <c r="F43" i="1" s="1"/>
  <c r="E42" i="1"/>
  <c r="F42" i="1"/>
  <c r="E41" i="1"/>
  <c r="F41" i="1" s="1"/>
  <c r="E40" i="1"/>
  <c r="F40" i="1"/>
  <c r="E39" i="1"/>
  <c r="F39" i="1" s="1"/>
  <c r="E38" i="1"/>
  <c r="F38" i="1"/>
  <c r="E37" i="1"/>
  <c r="F37" i="1" s="1"/>
  <c r="E36" i="1"/>
  <c r="F36" i="1"/>
  <c r="E35" i="1"/>
  <c r="F35" i="1" s="1"/>
  <c r="E34" i="1"/>
  <c r="F34" i="1"/>
  <c r="E33" i="1"/>
  <c r="F33" i="1" s="1"/>
  <c r="E32" i="1"/>
  <c r="F32" i="1"/>
  <c r="E31" i="1"/>
  <c r="F31" i="1" s="1"/>
  <c r="E30" i="1"/>
  <c r="F30" i="1"/>
  <c r="E29" i="1"/>
  <c r="F29" i="1" s="1"/>
  <c r="E28" i="1"/>
  <c r="F28" i="1"/>
  <c r="E27" i="1"/>
  <c r="F27" i="1" s="1"/>
  <c r="E26" i="1"/>
  <c r="F26" i="1"/>
  <c r="E25" i="1"/>
  <c r="F25" i="1" s="1"/>
  <c r="E24" i="1"/>
  <c r="F24" i="1"/>
  <c r="E23" i="1"/>
  <c r="F23" i="1" s="1"/>
  <c r="E22" i="1"/>
  <c r="F22" i="1"/>
  <c r="E21" i="1"/>
  <c r="F21" i="1" s="1"/>
  <c r="E20" i="1"/>
  <c r="F20" i="1"/>
  <c r="E19" i="1"/>
  <c r="F19" i="1" s="1"/>
  <c r="E18" i="1"/>
  <c r="F18" i="1"/>
  <c r="E17" i="1"/>
  <c r="F17" i="1" s="1"/>
  <c r="E16" i="1"/>
  <c r="F16" i="1"/>
  <c r="E15" i="1"/>
  <c r="F15" i="1" s="1"/>
  <c r="E14" i="1"/>
  <c r="F14" i="1"/>
  <c r="E13" i="1"/>
  <c r="F13" i="1" s="1"/>
  <c r="E12" i="1"/>
  <c r="F12" i="1"/>
  <c r="E11" i="1"/>
  <c r="F11" i="1" s="1"/>
  <c r="E10" i="1"/>
  <c r="F10" i="1"/>
  <c r="E9" i="1"/>
  <c r="F9" i="1" s="1"/>
  <c r="E8" i="1"/>
  <c r="F8" i="1"/>
  <c r="E7" i="1"/>
  <c r="F7" i="1" s="1"/>
  <c r="E6" i="1"/>
  <c r="F6" i="1"/>
  <c r="E5" i="1"/>
  <c r="F5" i="1" s="1"/>
  <c r="E4" i="1"/>
  <c r="F4" i="1"/>
  <c r="E3" i="1"/>
  <c r="F3" i="1" s="1"/>
  <c r="E2" i="1"/>
  <c r="F2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2" i="6"/>
</calcChain>
</file>

<file path=xl/sharedStrings.xml><?xml version="1.0" encoding="utf-8"?>
<sst xmlns="http://schemas.openxmlformats.org/spreadsheetml/2006/main" count="198" uniqueCount="139">
  <si>
    <t>OvenTemp</t>
  </si>
  <si>
    <t>Time</t>
  </si>
  <si>
    <t>Rating</t>
  </si>
  <si>
    <t>StdTemp</t>
  </si>
  <si>
    <t>StdTime</t>
  </si>
  <si>
    <t>(Temp-75)*(Air-2)</t>
  </si>
  <si>
    <t>StdTemp*StdAir</t>
  </si>
  <si>
    <t>Temp*Air</t>
  </si>
  <si>
    <t>StdPeroxide</t>
  </si>
  <si>
    <t>StdAir</t>
  </si>
  <si>
    <t>Peroxide</t>
  </si>
  <si>
    <t>Air</t>
  </si>
  <si>
    <t>Temp</t>
  </si>
  <si>
    <t>SqFt</t>
  </si>
  <si>
    <t>SqM</t>
  </si>
  <si>
    <t>Price</t>
  </si>
  <si>
    <t>Body</t>
  </si>
  <si>
    <t>Physical</t>
  </si>
  <si>
    <t>Resp</t>
  </si>
  <si>
    <t>Length</t>
  </si>
  <si>
    <t>Age</t>
  </si>
  <si>
    <t>Resp*Age</t>
  </si>
  <si>
    <t>Stretch</t>
  </si>
  <si>
    <t>Angle</t>
  </si>
  <si>
    <t>Distance</t>
  </si>
  <si>
    <t>StdAngle</t>
  </si>
  <si>
    <t>StdAng*StdDist</t>
  </si>
  <si>
    <t>StdTime*StdTemp</t>
  </si>
  <si>
    <t>StdStretch</t>
  </si>
  <si>
    <t>Width</t>
  </si>
  <si>
    <t>Volume</t>
  </si>
  <si>
    <t>Length*Width</t>
  </si>
  <si>
    <t>BMI</t>
  </si>
  <si>
    <t>Weight</t>
  </si>
  <si>
    <t>Height</t>
  </si>
  <si>
    <t>Abdomen</t>
  </si>
  <si>
    <t>Height*Weight</t>
  </si>
  <si>
    <t>Height*Abdomen</t>
  </si>
  <si>
    <t>Calories</t>
  </si>
  <si>
    <t>Sugar</t>
  </si>
  <si>
    <t>Fat</t>
  </si>
  <si>
    <t>Sugar*Fat</t>
  </si>
  <si>
    <t>Calories*Fat</t>
  </si>
  <si>
    <t>Climb</t>
  </si>
  <si>
    <t>MensTime</t>
  </si>
  <si>
    <t>WomensTime</t>
  </si>
  <si>
    <t>StdTemp*StdTime</t>
  </si>
  <si>
    <t>Dist*Climb</t>
  </si>
  <si>
    <t>Year</t>
  </si>
  <si>
    <t>Area</t>
  </si>
  <si>
    <t>Year^2</t>
  </si>
  <si>
    <t>StdYear</t>
  </si>
  <si>
    <t>StdYear^2</t>
  </si>
  <si>
    <t xml:space="preserve">Age    </t>
  </si>
  <si>
    <t>Age^2</t>
  </si>
  <si>
    <t>Age^3</t>
  </si>
  <si>
    <t>StdAge</t>
  </si>
  <si>
    <t>StdAge^2</t>
  </si>
  <si>
    <t>StdAge^3</t>
  </si>
  <si>
    <t>%Rural</t>
  </si>
  <si>
    <t xml:space="preserve">Year </t>
  </si>
  <si>
    <t>Time^2</t>
  </si>
  <si>
    <t>GDP</t>
  </si>
  <si>
    <t>Population</t>
  </si>
  <si>
    <t>Debt</t>
  </si>
  <si>
    <t>Year^3</t>
  </si>
  <si>
    <t>Debt/Person</t>
  </si>
  <si>
    <t>VHI</t>
  </si>
  <si>
    <t>Attractiveness</t>
  </si>
  <si>
    <t>VHI^2</t>
  </si>
  <si>
    <t>Seeds</t>
  </si>
  <si>
    <t>Water</t>
  </si>
  <si>
    <t>Water^2</t>
  </si>
  <si>
    <t>YearSince1900</t>
  </si>
  <si>
    <t>YS1900^2</t>
  </si>
  <si>
    <t>VHI^3</t>
  </si>
  <si>
    <t>Log(Dice)</t>
  </si>
  <si>
    <t>Dice</t>
  </si>
  <si>
    <t>Toss</t>
  </si>
  <si>
    <t>Log(Coins)</t>
  </si>
  <si>
    <t>Coins</t>
  </si>
  <si>
    <t>Tosses</t>
  </si>
  <si>
    <t>Sqrt(Length)</t>
  </si>
  <si>
    <t>Log(Length)</t>
  </si>
  <si>
    <t>Length^2</t>
  </si>
  <si>
    <t>Period</t>
  </si>
  <si>
    <t>Log(TempAbove20)</t>
  </si>
  <si>
    <t>TempAbove20</t>
  </si>
  <si>
    <t>Distance^2</t>
  </si>
  <si>
    <t>Log(Time)</t>
  </si>
  <si>
    <t>Log(Distance)</t>
  </si>
  <si>
    <t>Log(DJIA)</t>
  </si>
  <si>
    <t>Log(Year)</t>
  </si>
  <si>
    <t>DJIA</t>
  </si>
  <si>
    <t>Log(Doctor)</t>
  </si>
  <si>
    <t>Log(TV)</t>
  </si>
  <si>
    <t>Log(Life)</t>
  </si>
  <si>
    <t>Doctor</t>
  </si>
  <si>
    <t>TV</t>
  </si>
  <si>
    <t>Life</t>
  </si>
  <si>
    <t>Log(Weight)</t>
  </si>
  <si>
    <t>Log(MPG)</t>
  </si>
  <si>
    <t>MPG</t>
  </si>
  <si>
    <t>Log(HP)</t>
  </si>
  <si>
    <t>HP</t>
  </si>
  <si>
    <t>Log(Wing)</t>
  </si>
  <si>
    <t>Weight^(3/4)</t>
  </si>
  <si>
    <t>Weight^(2/3)</t>
  </si>
  <si>
    <t>Weight^(1/2)</t>
  </si>
  <si>
    <t>Weight^(1/3)</t>
  </si>
  <si>
    <t>Wing</t>
  </si>
  <si>
    <t>Opened</t>
  </si>
  <si>
    <t>Speed</t>
  </si>
  <si>
    <t>Drop</t>
  </si>
  <si>
    <t>Height-Drop</t>
  </si>
  <si>
    <t>USGross</t>
  </si>
  <si>
    <t>Budget</t>
  </si>
  <si>
    <t>RunTime</t>
  </si>
  <si>
    <t>HandSpan</t>
  </si>
  <si>
    <t>Sex</t>
  </si>
  <si>
    <t>LengthofIndexFinger</t>
  </si>
  <si>
    <t>Vintage</t>
  </si>
  <si>
    <t>SummerTemp</t>
  </si>
  <si>
    <t>HarvestRain</t>
  </si>
  <si>
    <t>WinterRain</t>
  </si>
  <si>
    <t>PriceIndex</t>
  </si>
  <si>
    <t>LogPriceIndex</t>
  </si>
  <si>
    <t>Consumption</t>
  </si>
  <si>
    <t>Income</t>
  </si>
  <si>
    <t>StdPrice</t>
  </si>
  <si>
    <t>StdIncome</t>
  </si>
  <si>
    <t>StdBudget</t>
  </si>
  <si>
    <t>StdRunTime</t>
  </si>
  <si>
    <t>StdRating</t>
  </si>
  <si>
    <t>LogUSGross</t>
  </si>
  <si>
    <t>StdHandSpan</t>
  </si>
  <si>
    <t>StdLengthofIndexFinger</t>
  </si>
  <si>
    <t>Weight*Weight</t>
  </si>
  <si>
    <t>StdHandSpan*StdLengthFinger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</si>
</sst>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sz val="11"/>
      <color rgb="FF252525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workbookViewId="0">
      <selection sqref="A1:I1048576"/>
    </sheetView>
  </sheetViews>
  <sheetFormatPr defaultRowHeight="15"/>
  <cols>
    <col min="7" max="7" width="10.7109375" customWidth="1"/>
    <col min="8" max="8" width="15.85546875" customWidth="1"/>
    <col min="9" max="9" width="18" customWidth="1"/>
  </cols>
  <sheetData>
    <row r="1" spans="1:9">
      <c r="A1" t="s">
        <v>12</v>
      </c>
      <c r="B1" t="s">
        <v>11</v>
      </c>
      <c r="C1" t="s">
        <v>10</v>
      </c>
      <c r="D1" t="s">
        <v>3</v>
      </c>
      <c r="E1" t="s">
        <v>9</v>
      </c>
      <c r="F1" t="s">
        <v>8</v>
      </c>
      <c r="G1" t="s">
        <v>7</v>
      </c>
      <c r="H1" t="s">
        <v>6</v>
      </c>
      <c r="I1" t="s">
        <v>5</v>
      </c>
    </row>
    <row r="2" spans="1:9">
      <c r="A2">
        <v>60</v>
      </c>
      <c r="B2">
        <v>1.5</v>
      </c>
      <c r="C2">
        <v>5.9</v>
      </c>
      <c r="D2">
        <v>-1.211060142</v>
      </c>
      <c r="E2">
        <v>-1.211060142</v>
      </c>
      <c r="F2">
        <v>2.221098617</v>
      </c>
      <c r="G2">
        <v>90</v>
      </c>
      <c r="H2">
        <v>1.466666668</v>
      </c>
      <c r="I2">
        <v>7.5</v>
      </c>
    </row>
    <row r="3" spans="1:9">
      <c r="A3">
        <v>60</v>
      </c>
      <c r="B3">
        <v>1.5</v>
      </c>
      <c r="C3">
        <v>6.27</v>
      </c>
      <c r="D3">
        <v>-1.211060142</v>
      </c>
      <c r="E3">
        <v>-1.211060142</v>
      </c>
      <c r="F3">
        <v>2.5115124070000001</v>
      </c>
      <c r="G3">
        <v>90</v>
      </c>
      <c r="H3">
        <v>1.466666668</v>
      </c>
      <c r="I3">
        <v>7.5</v>
      </c>
    </row>
    <row r="4" spans="1:9">
      <c r="A4">
        <v>60</v>
      </c>
      <c r="B4">
        <v>1.5</v>
      </c>
      <c r="C4">
        <v>4.66</v>
      </c>
      <c r="D4">
        <v>-1.211060142</v>
      </c>
      <c r="E4">
        <v>-1.211060142</v>
      </c>
      <c r="F4">
        <v>1.247819971</v>
      </c>
      <c r="G4">
        <v>90</v>
      </c>
      <c r="H4">
        <v>1.466666668</v>
      </c>
      <c r="I4">
        <v>7.5</v>
      </c>
    </row>
    <row r="5" spans="1:9">
      <c r="A5">
        <v>60</v>
      </c>
      <c r="B5">
        <v>2.5</v>
      </c>
      <c r="C5">
        <v>2.09</v>
      </c>
      <c r="D5">
        <v>-1.211060142</v>
      </c>
      <c r="E5">
        <v>1.211060142</v>
      </c>
      <c r="F5">
        <v>-0.76937851400000001</v>
      </c>
      <c r="G5">
        <v>150</v>
      </c>
      <c r="H5">
        <v>-1.466666668</v>
      </c>
      <c r="I5">
        <v>-7.5</v>
      </c>
    </row>
    <row r="6" spans="1:9">
      <c r="A6">
        <v>60</v>
      </c>
      <c r="B6">
        <v>2.5</v>
      </c>
      <c r="C6">
        <v>3.75</v>
      </c>
      <c r="D6">
        <v>-1.211060142</v>
      </c>
      <c r="E6">
        <v>1.211060142</v>
      </c>
      <c r="F6">
        <v>0.53355902899999996</v>
      </c>
      <c r="G6">
        <v>150</v>
      </c>
      <c r="H6">
        <v>-1.466666668</v>
      </c>
      <c r="I6">
        <v>-7.5</v>
      </c>
    </row>
    <row r="7" spans="1:9">
      <c r="A7">
        <v>60</v>
      </c>
      <c r="B7">
        <v>2.5</v>
      </c>
      <c r="C7">
        <v>2.64</v>
      </c>
      <c r="D7">
        <v>-1.211060142</v>
      </c>
      <c r="E7">
        <v>1.211060142</v>
      </c>
      <c r="F7">
        <v>-0.33768234000000003</v>
      </c>
      <c r="G7">
        <v>150</v>
      </c>
      <c r="H7">
        <v>-1.466666668</v>
      </c>
      <c r="I7">
        <v>-7.5</v>
      </c>
    </row>
    <row r="8" spans="1:9">
      <c r="A8">
        <v>60</v>
      </c>
      <c r="B8">
        <v>2</v>
      </c>
      <c r="C8">
        <v>3.2</v>
      </c>
      <c r="D8">
        <v>-1.211060142</v>
      </c>
      <c r="E8">
        <v>0</v>
      </c>
      <c r="F8">
        <v>0.101862855</v>
      </c>
      <c r="G8">
        <v>120</v>
      </c>
      <c r="H8">
        <v>0</v>
      </c>
      <c r="I8">
        <v>0</v>
      </c>
    </row>
    <row r="9" spans="1:9">
      <c r="A9">
        <v>60</v>
      </c>
      <c r="B9">
        <v>2</v>
      </c>
      <c r="C9">
        <v>4.34</v>
      </c>
      <c r="D9">
        <v>-1.211060142</v>
      </c>
      <c r="E9">
        <v>0</v>
      </c>
      <c r="F9">
        <v>0.99665128800000002</v>
      </c>
      <c r="G9">
        <v>120</v>
      </c>
      <c r="H9">
        <v>0</v>
      </c>
      <c r="I9">
        <v>0</v>
      </c>
    </row>
    <row r="10" spans="1:9">
      <c r="A10">
        <v>60</v>
      </c>
      <c r="B10">
        <v>2</v>
      </c>
      <c r="C10">
        <v>3.18</v>
      </c>
      <c r="D10">
        <v>-1.211060142</v>
      </c>
      <c r="E10">
        <v>0</v>
      </c>
      <c r="F10">
        <v>8.6164811999999993E-2</v>
      </c>
      <c r="G10">
        <v>120</v>
      </c>
      <c r="H10">
        <v>0</v>
      </c>
      <c r="I10">
        <v>0</v>
      </c>
    </row>
    <row r="11" spans="1:9">
      <c r="A11">
        <v>75</v>
      </c>
      <c r="B11">
        <v>1.5</v>
      </c>
      <c r="C11">
        <v>3.53</v>
      </c>
      <c r="D11">
        <v>0</v>
      </c>
      <c r="E11">
        <v>-1.211060142</v>
      </c>
      <c r="F11">
        <v>0.36088055899999999</v>
      </c>
      <c r="G11">
        <v>112.5</v>
      </c>
      <c r="H11">
        <v>0</v>
      </c>
      <c r="I11">
        <v>0</v>
      </c>
    </row>
    <row r="12" spans="1:9">
      <c r="A12">
        <v>75</v>
      </c>
      <c r="B12">
        <v>1.5</v>
      </c>
      <c r="C12">
        <v>4.6100000000000003</v>
      </c>
      <c r="D12">
        <v>0</v>
      </c>
      <c r="E12">
        <v>-1.211060142</v>
      </c>
      <c r="F12">
        <v>1.208574864</v>
      </c>
      <c r="G12">
        <v>112.5</v>
      </c>
      <c r="H12">
        <v>0</v>
      </c>
      <c r="I12">
        <v>0</v>
      </c>
    </row>
    <row r="13" spans="1:9">
      <c r="A13">
        <v>75</v>
      </c>
      <c r="B13">
        <v>1.5</v>
      </c>
      <c r="C13">
        <v>2.0099999999999998</v>
      </c>
      <c r="D13">
        <v>0</v>
      </c>
      <c r="E13">
        <v>-1.211060142</v>
      </c>
      <c r="F13">
        <v>-0.83217068500000002</v>
      </c>
      <c r="G13">
        <v>112.5</v>
      </c>
      <c r="H13">
        <v>0</v>
      </c>
      <c r="I13">
        <v>0</v>
      </c>
    </row>
    <row r="14" spans="1:9">
      <c r="A14">
        <v>75</v>
      </c>
      <c r="B14">
        <v>2.5</v>
      </c>
      <c r="C14">
        <v>3.2</v>
      </c>
      <c r="D14">
        <v>0</v>
      </c>
      <c r="E14">
        <v>1.211060142</v>
      </c>
      <c r="F14">
        <v>0.101862855</v>
      </c>
      <c r="G14">
        <v>187.5</v>
      </c>
      <c r="H14">
        <v>0</v>
      </c>
      <c r="I14">
        <v>0</v>
      </c>
    </row>
    <row r="15" spans="1:9">
      <c r="A15">
        <v>75</v>
      </c>
      <c r="B15">
        <v>2.5</v>
      </c>
      <c r="C15">
        <v>2.5</v>
      </c>
      <c r="D15">
        <v>0</v>
      </c>
      <c r="E15">
        <v>1.211060142</v>
      </c>
      <c r="F15">
        <v>-0.44756863899999999</v>
      </c>
      <c r="G15">
        <v>187.5</v>
      </c>
      <c r="H15">
        <v>0</v>
      </c>
      <c r="I15">
        <v>0</v>
      </c>
    </row>
    <row r="16" spans="1:9">
      <c r="A16">
        <v>75</v>
      </c>
      <c r="B16">
        <v>2.5</v>
      </c>
      <c r="C16">
        <v>1.9</v>
      </c>
      <c r="D16">
        <v>0</v>
      </c>
      <c r="E16">
        <v>1.211060142</v>
      </c>
      <c r="F16">
        <v>-0.91850991999999998</v>
      </c>
      <c r="G16">
        <v>187.5</v>
      </c>
      <c r="H16">
        <v>0</v>
      </c>
      <c r="I16">
        <v>0</v>
      </c>
    </row>
    <row r="17" spans="1:9">
      <c r="A17">
        <v>75</v>
      </c>
      <c r="B17">
        <v>2</v>
      </c>
      <c r="C17">
        <v>2.65</v>
      </c>
      <c r="D17">
        <v>0</v>
      </c>
      <c r="E17">
        <v>0</v>
      </c>
      <c r="F17">
        <v>-0.32983331900000001</v>
      </c>
      <c r="G17">
        <v>150</v>
      </c>
      <c r="H17">
        <v>0</v>
      </c>
      <c r="I17">
        <v>0</v>
      </c>
    </row>
    <row r="18" spans="1:9">
      <c r="A18">
        <v>75</v>
      </c>
      <c r="B18">
        <v>2</v>
      </c>
      <c r="C18">
        <v>2.99</v>
      </c>
      <c r="D18">
        <v>0</v>
      </c>
      <c r="E18">
        <v>0</v>
      </c>
      <c r="F18">
        <v>-6.2966593000000001E-2</v>
      </c>
      <c r="G18">
        <v>150</v>
      </c>
      <c r="H18">
        <v>0</v>
      </c>
      <c r="I18">
        <v>0</v>
      </c>
    </row>
    <row r="19" spans="1:9">
      <c r="A19">
        <v>75</v>
      </c>
      <c r="B19">
        <v>2</v>
      </c>
      <c r="C19">
        <v>4.24</v>
      </c>
      <c r="D19">
        <v>0</v>
      </c>
      <c r="E19">
        <v>0</v>
      </c>
      <c r="F19">
        <v>0.91816107400000002</v>
      </c>
      <c r="G19">
        <v>150</v>
      </c>
      <c r="H19">
        <v>0</v>
      </c>
      <c r="I19">
        <v>0</v>
      </c>
    </row>
    <row r="20" spans="1:9">
      <c r="A20">
        <v>90</v>
      </c>
      <c r="B20">
        <v>1.5</v>
      </c>
      <c r="C20">
        <v>1.25</v>
      </c>
      <c r="D20">
        <v>1.211060142</v>
      </c>
      <c r="E20">
        <v>-1.211060142</v>
      </c>
      <c r="F20">
        <v>-1.4286963070000001</v>
      </c>
      <c r="G20">
        <v>135</v>
      </c>
      <c r="H20">
        <v>-1.466666668</v>
      </c>
      <c r="I20">
        <v>-7.5</v>
      </c>
    </row>
    <row r="21" spans="1:9">
      <c r="A21">
        <v>90</v>
      </c>
      <c r="B21">
        <v>1.5</v>
      </c>
      <c r="C21">
        <v>1.05</v>
      </c>
      <c r="D21">
        <v>1.211060142</v>
      </c>
      <c r="E21">
        <v>-1.211060142</v>
      </c>
      <c r="F21">
        <v>-1.585676734</v>
      </c>
      <c r="G21">
        <v>135</v>
      </c>
      <c r="H21">
        <v>-1.466666668</v>
      </c>
      <c r="I21">
        <v>-7.5</v>
      </c>
    </row>
    <row r="22" spans="1:9">
      <c r="A22">
        <v>90</v>
      </c>
      <c r="B22">
        <v>1.5</v>
      </c>
      <c r="C22">
        <v>1.41</v>
      </c>
      <c r="D22">
        <v>1.211060142</v>
      </c>
      <c r="E22">
        <v>-1.211060142</v>
      </c>
      <c r="F22">
        <v>-1.303111965</v>
      </c>
      <c r="G22">
        <v>135</v>
      </c>
      <c r="H22">
        <v>-1.466666668</v>
      </c>
      <c r="I22">
        <v>-7.5</v>
      </c>
    </row>
    <row r="23" spans="1:9">
      <c r="A23">
        <v>90</v>
      </c>
      <c r="B23">
        <v>2.5</v>
      </c>
      <c r="C23">
        <v>1.78</v>
      </c>
      <c r="D23">
        <v>1.211060142</v>
      </c>
      <c r="E23">
        <v>1.211060142</v>
      </c>
      <c r="F23">
        <v>-1.012698176</v>
      </c>
      <c r="G23">
        <v>225</v>
      </c>
      <c r="H23">
        <v>1.466666668</v>
      </c>
      <c r="I23">
        <v>7.5</v>
      </c>
    </row>
    <row r="24" spans="1:9">
      <c r="A24">
        <v>90</v>
      </c>
      <c r="B24">
        <v>2.5</v>
      </c>
      <c r="C24">
        <v>3.68</v>
      </c>
      <c r="D24">
        <v>1.211060142</v>
      </c>
      <c r="E24">
        <v>1.211060142</v>
      </c>
      <c r="F24">
        <v>0.47861587900000002</v>
      </c>
      <c r="G24">
        <v>225</v>
      </c>
      <c r="H24">
        <v>1.466666668</v>
      </c>
      <c r="I24">
        <v>7.5</v>
      </c>
    </row>
    <row r="25" spans="1:9">
      <c r="A25">
        <v>90</v>
      </c>
      <c r="B25">
        <v>2.5</v>
      </c>
      <c r="C25">
        <v>1.39</v>
      </c>
      <c r="D25">
        <v>1.211060142</v>
      </c>
      <c r="E25">
        <v>1.211060142</v>
      </c>
      <c r="F25">
        <v>-1.318810008</v>
      </c>
      <c r="G25">
        <v>225</v>
      </c>
      <c r="H25">
        <v>1.466666668</v>
      </c>
      <c r="I25">
        <v>7.5</v>
      </c>
    </row>
    <row r="26" spans="1:9">
      <c r="A26">
        <v>90</v>
      </c>
      <c r="B26">
        <v>2</v>
      </c>
      <c r="C26">
        <v>1.98</v>
      </c>
      <c r="D26">
        <v>1.211060142</v>
      </c>
      <c r="E26">
        <v>0</v>
      </c>
      <c r="F26">
        <v>-0.85571774899999997</v>
      </c>
      <c r="G26">
        <v>180</v>
      </c>
      <c r="H26">
        <v>0</v>
      </c>
      <c r="I26">
        <v>0</v>
      </c>
    </row>
    <row r="27" spans="1:9">
      <c r="A27">
        <v>90</v>
      </c>
      <c r="B27">
        <v>2</v>
      </c>
      <c r="C27">
        <v>2.83</v>
      </c>
      <c r="D27">
        <v>1.211060142</v>
      </c>
      <c r="E27">
        <v>0</v>
      </c>
      <c r="F27">
        <v>-0.188550935</v>
      </c>
      <c r="G27">
        <v>180</v>
      </c>
      <c r="H27">
        <v>0</v>
      </c>
      <c r="I27">
        <v>0</v>
      </c>
    </row>
    <row r="28" spans="1:9">
      <c r="A28">
        <v>90</v>
      </c>
      <c r="B28">
        <v>2</v>
      </c>
      <c r="C28">
        <v>1.7</v>
      </c>
      <c r="D28">
        <v>1.211060142</v>
      </c>
      <c r="E28">
        <v>0</v>
      </c>
      <c r="F28">
        <v>-1.0754903469999999</v>
      </c>
      <c r="G28">
        <v>180</v>
      </c>
      <c r="H28">
        <v>0</v>
      </c>
      <c r="I28">
        <v>0</v>
      </c>
    </row>
    <row r="29" spans="1:9">
      <c r="A29">
        <v>60</v>
      </c>
      <c r="B29">
        <v>1.5</v>
      </c>
      <c r="C29">
        <v>6</v>
      </c>
      <c r="D29">
        <v>-1.211060142</v>
      </c>
      <c r="E29">
        <v>-1.211060142</v>
      </c>
      <c r="F29">
        <v>2.2995888299999998</v>
      </c>
      <c r="G29">
        <v>90</v>
      </c>
      <c r="H29">
        <v>1.466666668</v>
      </c>
      <c r="I29">
        <v>7.5</v>
      </c>
    </row>
    <row r="30" spans="1:9">
      <c r="A30">
        <v>60</v>
      </c>
      <c r="B30">
        <v>1.5</v>
      </c>
      <c r="C30">
        <v>4.7</v>
      </c>
      <c r="D30">
        <v>-1.211060142</v>
      </c>
      <c r="E30">
        <v>-1.211060142</v>
      </c>
      <c r="F30">
        <v>1.2792160560000001</v>
      </c>
      <c r="G30">
        <v>90</v>
      </c>
      <c r="H30">
        <v>1.466666668</v>
      </c>
      <c r="I30">
        <v>7.5</v>
      </c>
    </row>
    <row r="31" spans="1:9">
      <c r="A31">
        <v>60</v>
      </c>
      <c r="B31">
        <v>2.5</v>
      </c>
      <c r="C31">
        <v>2.8</v>
      </c>
      <c r="D31">
        <v>-1.211060142</v>
      </c>
      <c r="E31">
        <v>1.211060142</v>
      </c>
      <c r="F31">
        <v>-0.21209799900000001</v>
      </c>
      <c r="G31">
        <v>150</v>
      </c>
      <c r="H31">
        <v>-1.466666668</v>
      </c>
      <c r="I31">
        <v>-7.5</v>
      </c>
    </row>
    <row r="32" spans="1:9">
      <c r="A32">
        <v>60</v>
      </c>
      <c r="B32">
        <v>2.5</v>
      </c>
      <c r="C32">
        <v>3.4</v>
      </c>
      <c r="D32">
        <v>-1.211060142</v>
      </c>
      <c r="E32">
        <v>1.211060142</v>
      </c>
      <c r="F32">
        <v>0.25884328200000001</v>
      </c>
      <c r="G32">
        <v>150</v>
      </c>
      <c r="H32">
        <v>-1.466666668</v>
      </c>
      <c r="I32">
        <v>-7.5</v>
      </c>
    </row>
    <row r="33" spans="1:9">
      <c r="A33">
        <v>60</v>
      </c>
      <c r="B33">
        <v>2</v>
      </c>
      <c r="C33">
        <v>3.7</v>
      </c>
      <c r="D33">
        <v>-1.211060142</v>
      </c>
      <c r="E33">
        <v>0</v>
      </c>
      <c r="F33">
        <v>0.49431392200000002</v>
      </c>
      <c r="G33">
        <v>120</v>
      </c>
      <c r="H33">
        <v>0</v>
      </c>
      <c r="I33">
        <v>0</v>
      </c>
    </row>
    <row r="34" spans="1:9">
      <c r="A34">
        <v>60</v>
      </c>
      <c r="B34">
        <v>2</v>
      </c>
      <c r="C34">
        <v>4.13</v>
      </c>
      <c r="D34">
        <v>-1.211060142</v>
      </c>
      <c r="E34">
        <v>0</v>
      </c>
      <c r="F34">
        <v>0.83182184000000003</v>
      </c>
      <c r="G34">
        <v>120</v>
      </c>
      <c r="H34">
        <v>0</v>
      </c>
      <c r="I34">
        <v>0</v>
      </c>
    </row>
    <row r="35" spans="1:9">
      <c r="A35">
        <v>75</v>
      </c>
      <c r="B35">
        <v>1.5</v>
      </c>
      <c r="C35">
        <v>3.7</v>
      </c>
      <c r="D35">
        <v>0</v>
      </c>
      <c r="E35">
        <v>-1.211060142</v>
      </c>
      <c r="F35">
        <v>0.49431392200000002</v>
      </c>
      <c r="G35">
        <v>112.5</v>
      </c>
      <c r="H35">
        <v>0</v>
      </c>
      <c r="I35">
        <v>0</v>
      </c>
    </row>
    <row r="36" spans="1:9">
      <c r="A36">
        <v>75</v>
      </c>
      <c r="B36">
        <v>1.5</v>
      </c>
      <c r="C36">
        <v>4</v>
      </c>
      <c r="D36">
        <v>0</v>
      </c>
      <c r="E36">
        <v>-1.211060142</v>
      </c>
      <c r="F36">
        <v>0.72978456199999997</v>
      </c>
      <c r="G36">
        <v>112.5</v>
      </c>
      <c r="H36">
        <v>0</v>
      </c>
      <c r="I36">
        <v>0</v>
      </c>
    </row>
    <row r="37" spans="1:9">
      <c r="A37">
        <v>75</v>
      </c>
      <c r="B37">
        <v>2.5</v>
      </c>
      <c r="C37">
        <v>2.2999999999999998</v>
      </c>
      <c r="D37">
        <v>0</v>
      </c>
      <c r="E37">
        <v>1.211060142</v>
      </c>
      <c r="F37">
        <v>-0.60454906600000002</v>
      </c>
      <c r="G37">
        <v>187.5</v>
      </c>
      <c r="H37">
        <v>0</v>
      </c>
      <c r="I37">
        <v>0</v>
      </c>
    </row>
    <row r="38" spans="1:9">
      <c r="A38">
        <v>75</v>
      </c>
      <c r="B38">
        <v>2.5</v>
      </c>
      <c r="C38">
        <v>2.1</v>
      </c>
      <c r="D38">
        <v>0</v>
      </c>
      <c r="E38">
        <v>1.211060142</v>
      </c>
      <c r="F38">
        <v>-0.76152949299999995</v>
      </c>
      <c r="G38">
        <v>187.5</v>
      </c>
      <c r="H38">
        <v>0</v>
      </c>
      <c r="I38">
        <v>0</v>
      </c>
    </row>
    <row r="39" spans="1:9">
      <c r="A39">
        <v>75</v>
      </c>
      <c r="B39">
        <v>2</v>
      </c>
      <c r="C39">
        <v>3.6</v>
      </c>
      <c r="D39">
        <v>0</v>
      </c>
      <c r="E39">
        <v>0</v>
      </c>
      <c r="F39">
        <v>0.41582370800000001</v>
      </c>
      <c r="G39">
        <v>150</v>
      </c>
      <c r="H39">
        <v>0</v>
      </c>
      <c r="I39">
        <v>0</v>
      </c>
    </row>
    <row r="40" spans="1:9">
      <c r="A40">
        <v>75</v>
      </c>
      <c r="B40">
        <v>2</v>
      </c>
      <c r="C40">
        <v>4</v>
      </c>
      <c r="D40">
        <v>0</v>
      </c>
      <c r="E40">
        <v>0</v>
      </c>
      <c r="F40">
        <v>0.72978456199999997</v>
      </c>
      <c r="G40">
        <v>150</v>
      </c>
      <c r="H40">
        <v>0</v>
      </c>
      <c r="I40">
        <v>0</v>
      </c>
    </row>
    <row r="41" spans="1:9">
      <c r="A41">
        <v>90</v>
      </c>
      <c r="B41">
        <v>1.5</v>
      </c>
      <c r="C41">
        <v>2</v>
      </c>
      <c r="D41">
        <v>1.211060142</v>
      </c>
      <c r="E41">
        <v>-1.211060142</v>
      </c>
      <c r="F41">
        <v>-0.84001970599999998</v>
      </c>
      <c r="G41">
        <v>135</v>
      </c>
      <c r="H41">
        <v>-1.466666668</v>
      </c>
      <c r="I41">
        <v>-7.5</v>
      </c>
    </row>
    <row r="42" spans="1:9">
      <c r="A42">
        <v>90</v>
      </c>
      <c r="B42">
        <v>1.5</v>
      </c>
      <c r="C42">
        <v>2.4</v>
      </c>
      <c r="D42">
        <v>1.211060142</v>
      </c>
      <c r="E42">
        <v>-1.211060142</v>
      </c>
      <c r="F42">
        <v>-0.52605885299999999</v>
      </c>
      <c r="G42">
        <v>135</v>
      </c>
      <c r="H42">
        <v>-1.466666668</v>
      </c>
      <c r="I42">
        <v>-7.5</v>
      </c>
    </row>
    <row r="43" spans="1:9">
      <c r="A43">
        <v>90</v>
      </c>
      <c r="B43">
        <v>2.5</v>
      </c>
      <c r="C43">
        <v>2.2000000000000002</v>
      </c>
      <c r="D43">
        <v>1.211060142</v>
      </c>
      <c r="E43">
        <v>1.211060142</v>
      </c>
      <c r="F43">
        <v>-0.68303927900000005</v>
      </c>
      <c r="G43">
        <v>225</v>
      </c>
      <c r="H43">
        <v>1.466666668</v>
      </c>
      <c r="I43">
        <v>7.5</v>
      </c>
    </row>
    <row r="44" spans="1:9">
      <c r="A44">
        <v>90</v>
      </c>
      <c r="B44">
        <v>2.5</v>
      </c>
      <c r="C44">
        <v>2.4</v>
      </c>
      <c r="D44">
        <v>1.211060142</v>
      </c>
      <c r="E44">
        <v>1.211060142</v>
      </c>
      <c r="F44">
        <v>-0.52605885299999999</v>
      </c>
      <c r="G44">
        <v>225</v>
      </c>
      <c r="H44">
        <v>1.466666668</v>
      </c>
      <c r="I44">
        <v>7.5</v>
      </c>
    </row>
    <row r="45" spans="1:9">
      <c r="A45">
        <v>90</v>
      </c>
      <c r="B45">
        <v>2</v>
      </c>
      <c r="C45">
        <v>1.6</v>
      </c>
      <c r="D45">
        <v>1.211060142</v>
      </c>
      <c r="E45">
        <v>0</v>
      </c>
      <c r="F45">
        <v>-1.1539805599999999</v>
      </c>
      <c r="G45">
        <v>180</v>
      </c>
      <c r="H45">
        <v>0</v>
      </c>
      <c r="I45">
        <v>0</v>
      </c>
    </row>
    <row r="46" spans="1:9">
      <c r="A46">
        <v>90</v>
      </c>
      <c r="B46">
        <v>2</v>
      </c>
      <c r="C46">
        <v>2.4</v>
      </c>
      <c r="D46">
        <v>1.211060142</v>
      </c>
      <c r="E46">
        <v>0</v>
      </c>
      <c r="F46">
        <v>-0.52605885299999999</v>
      </c>
      <c r="G46">
        <v>180</v>
      </c>
      <c r="H46">
        <v>0</v>
      </c>
      <c r="I46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0"/>
  <sheetViews>
    <sheetView workbookViewId="0">
      <selection sqref="A1:D30"/>
    </sheetView>
  </sheetViews>
  <sheetFormatPr defaultRowHeight="15"/>
  <sheetData>
    <row r="1" spans="1:4">
      <c r="A1" t="s">
        <v>2</v>
      </c>
      <c r="B1" t="s">
        <v>38</v>
      </c>
      <c r="C1" t="s">
        <v>40</v>
      </c>
      <c r="D1" t="s">
        <v>42</v>
      </c>
    </row>
    <row r="2" spans="1:4">
      <c r="A2">
        <v>89</v>
      </c>
      <c r="B2">
        <v>364</v>
      </c>
      <c r="C2">
        <v>15</v>
      </c>
      <c r="D2">
        <v>5460</v>
      </c>
    </row>
    <row r="3" spans="1:4">
      <c r="A3">
        <v>86</v>
      </c>
      <c r="B3">
        <v>334</v>
      </c>
      <c r="C3">
        <v>11</v>
      </c>
      <c r="D3">
        <v>3674</v>
      </c>
    </row>
    <row r="4" spans="1:4">
      <c r="A4">
        <v>85</v>
      </c>
      <c r="B4">
        <v>332</v>
      </c>
      <c r="C4">
        <v>12</v>
      </c>
      <c r="D4">
        <v>3984</v>
      </c>
    </row>
    <row r="5" spans="1:4">
      <c r="A5">
        <v>81</v>
      </c>
      <c r="B5">
        <v>341</v>
      </c>
      <c r="C5">
        <v>14</v>
      </c>
      <c r="D5">
        <v>4774</v>
      </c>
    </row>
    <row r="6" spans="1:4">
      <c r="A6">
        <v>80</v>
      </c>
      <c r="B6">
        <v>307</v>
      </c>
      <c r="C6">
        <v>9</v>
      </c>
      <c r="D6">
        <v>2763</v>
      </c>
    </row>
    <row r="7" spans="1:4">
      <c r="A7">
        <v>79</v>
      </c>
      <c r="B7">
        <v>335</v>
      </c>
      <c r="C7">
        <v>12</v>
      </c>
      <c r="D7">
        <v>4020</v>
      </c>
    </row>
    <row r="8" spans="1:4">
      <c r="A8">
        <v>75</v>
      </c>
      <c r="B8">
        <v>292</v>
      </c>
      <c r="C8">
        <v>9</v>
      </c>
      <c r="D8">
        <v>2628</v>
      </c>
    </row>
    <row r="9" spans="1:4">
      <c r="A9">
        <v>75</v>
      </c>
      <c r="B9">
        <v>364</v>
      </c>
      <c r="C9">
        <v>18</v>
      </c>
      <c r="D9">
        <v>6552</v>
      </c>
    </row>
    <row r="10" spans="1:4">
      <c r="A10">
        <v>73</v>
      </c>
      <c r="B10">
        <v>384</v>
      </c>
      <c r="C10">
        <v>20</v>
      </c>
      <c r="D10">
        <v>7680</v>
      </c>
    </row>
    <row r="11" spans="1:4">
      <c r="A11">
        <v>67</v>
      </c>
      <c r="B11">
        <v>333</v>
      </c>
      <c r="C11">
        <v>12</v>
      </c>
      <c r="D11">
        <v>3996</v>
      </c>
    </row>
    <row r="12" spans="1:4">
      <c r="A12">
        <v>60</v>
      </c>
      <c r="B12">
        <v>328</v>
      </c>
      <c r="C12">
        <v>14</v>
      </c>
      <c r="D12">
        <v>4592</v>
      </c>
    </row>
    <row r="13" spans="1:4">
      <c r="A13">
        <v>55</v>
      </c>
      <c r="B13">
        <v>367</v>
      </c>
      <c r="C13">
        <v>13</v>
      </c>
      <c r="D13">
        <v>4771</v>
      </c>
    </row>
    <row r="14" spans="1:4">
      <c r="A14">
        <v>51</v>
      </c>
      <c r="B14">
        <v>325</v>
      </c>
      <c r="C14">
        <v>13</v>
      </c>
      <c r="D14">
        <v>4225</v>
      </c>
    </row>
    <row r="15" spans="1:4">
      <c r="A15">
        <v>50</v>
      </c>
      <c r="B15">
        <v>346</v>
      </c>
      <c r="C15">
        <v>17</v>
      </c>
      <c r="D15">
        <v>5882</v>
      </c>
    </row>
    <row r="16" spans="1:4">
      <c r="A16">
        <v>46</v>
      </c>
      <c r="B16">
        <v>299</v>
      </c>
      <c r="C16">
        <v>9</v>
      </c>
      <c r="D16">
        <v>2691</v>
      </c>
    </row>
    <row r="17" spans="1:4">
      <c r="A17">
        <v>45</v>
      </c>
      <c r="B17">
        <v>394</v>
      </c>
      <c r="C17">
        <v>19</v>
      </c>
      <c r="D17">
        <v>7486</v>
      </c>
    </row>
    <row r="18" spans="1:4">
      <c r="A18">
        <v>25</v>
      </c>
      <c r="B18">
        <v>322</v>
      </c>
      <c r="C18">
        <v>14</v>
      </c>
      <c r="D18">
        <v>4508</v>
      </c>
    </row>
    <row r="19" spans="1:4">
      <c r="A19">
        <v>89</v>
      </c>
      <c r="B19">
        <v>385</v>
      </c>
      <c r="C19">
        <v>18</v>
      </c>
      <c r="D19">
        <v>6930</v>
      </c>
    </row>
    <row r="20" spans="1:4">
      <c r="A20">
        <v>85</v>
      </c>
      <c r="B20">
        <v>369</v>
      </c>
      <c r="C20">
        <v>16</v>
      </c>
      <c r="D20">
        <v>5904</v>
      </c>
    </row>
    <row r="21" spans="1:4">
      <c r="A21">
        <v>80</v>
      </c>
      <c r="B21">
        <v>400</v>
      </c>
      <c r="C21">
        <v>22</v>
      </c>
      <c r="D21">
        <v>8800</v>
      </c>
    </row>
    <row r="22" spans="1:4">
      <c r="A22">
        <v>73</v>
      </c>
      <c r="B22">
        <v>378</v>
      </c>
      <c r="C22">
        <v>20</v>
      </c>
      <c r="D22">
        <v>7560</v>
      </c>
    </row>
    <row r="23" spans="1:4">
      <c r="A23">
        <v>64</v>
      </c>
      <c r="B23">
        <v>400</v>
      </c>
      <c r="C23">
        <v>23</v>
      </c>
      <c r="D23">
        <v>9200</v>
      </c>
    </row>
    <row r="24" spans="1:4">
      <c r="A24">
        <v>60</v>
      </c>
      <c r="B24">
        <v>410</v>
      </c>
      <c r="C24">
        <v>26</v>
      </c>
      <c r="D24">
        <v>10660</v>
      </c>
    </row>
    <row r="25" spans="1:4">
      <c r="A25">
        <v>55</v>
      </c>
      <c r="B25">
        <v>412</v>
      </c>
      <c r="C25">
        <v>25</v>
      </c>
      <c r="D25">
        <v>10300</v>
      </c>
    </row>
    <row r="26" spans="1:4">
      <c r="A26">
        <v>54</v>
      </c>
      <c r="B26">
        <v>343</v>
      </c>
      <c r="C26">
        <v>14</v>
      </c>
      <c r="D26">
        <v>4802</v>
      </c>
    </row>
    <row r="27" spans="1:4">
      <c r="A27">
        <v>33</v>
      </c>
      <c r="B27">
        <v>283</v>
      </c>
      <c r="C27">
        <v>6</v>
      </c>
      <c r="D27">
        <v>1698</v>
      </c>
    </row>
    <row r="28" spans="1:4">
      <c r="A28">
        <v>22</v>
      </c>
      <c r="B28">
        <v>372</v>
      </c>
      <c r="C28">
        <v>20</v>
      </c>
      <c r="D28">
        <v>7440</v>
      </c>
    </row>
    <row r="29" spans="1:4">
      <c r="A29">
        <v>20</v>
      </c>
      <c r="B29">
        <v>367</v>
      </c>
      <c r="C29">
        <v>20</v>
      </c>
      <c r="D29">
        <v>7340</v>
      </c>
    </row>
    <row r="30" spans="1:4">
      <c r="A30">
        <v>15</v>
      </c>
      <c r="B30">
        <v>280</v>
      </c>
      <c r="C30">
        <v>4</v>
      </c>
      <c r="D30">
        <v>1120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1"/>
  <sheetViews>
    <sheetView workbookViewId="0">
      <selection sqref="A1:E1048576"/>
    </sheetView>
  </sheetViews>
  <sheetFormatPr defaultRowHeight="15"/>
  <sheetData>
    <row r="1" spans="1:5">
      <c r="A1" t="s">
        <v>24</v>
      </c>
      <c r="B1" t="s">
        <v>43</v>
      </c>
      <c r="C1" t="s">
        <v>44</v>
      </c>
      <c r="D1" t="s">
        <v>45</v>
      </c>
      <c r="E1" t="s">
        <v>47</v>
      </c>
    </row>
    <row r="2" spans="1:5">
      <c r="A2">
        <v>2.4</v>
      </c>
      <c r="B2">
        <v>240</v>
      </c>
      <c r="C2">
        <v>12.3</v>
      </c>
      <c r="D2">
        <v>14.8</v>
      </c>
      <c r="E2">
        <v>576</v>
      </c>
    </row>
    <row r="3" spans="1:5">
      <c r="A3">
        <v>2.4</v>
      </c>
      <c r="B3">
        <v>430</v>
      </c>
      <c r="C3">
        <v>18.833334000000001</v>
      </c>
      <c r="D3">
        <v>22.166667</v>
      </c>
      <c r="E3">
        <v>1032</v>
      </c>
    </row>
    <row r="4" spans="1:5">
      <c r="A4">
        <v>2.5</v>
      </c>
      <c r="B4">
        <v>385</v>
      </c>
      <c r="C4">
        <v>18.649999999999999</v>
      </c>
      <c r="D4">
        <v>25.816666999999999</v>
      </c>
      <c r="E4">
        <v>962.5</v>
      </c>
    </row>
    <row r="5" spans="1:5">
      <c r="A5">
        <v>3</v>
      </c>
      <c r="B5">
        <v>200</v>
      </c>
      <c r="C5">
        <v>16.183333000000001</v>
      </c>
      <c r="D5">
        <v>20.616667</v>
      </c>
      <c r="E5">
        <v>600</v>
      </c>
    </row>
    <row r="6" spans="1:5">
      <c r="A6">
        <v>3.2</v>
      </c>
      <c r="B6">
        <v>280</v>
      </c>
      <c r="C6">
        <v>16.933333000000001</v>
      </c>
      <c r="D6">
        <v>21.633333</v>
      </c>
      <c r="E6">
        <v>896</v>
      </c>
    </row>
    <row r="7" spans="1:5">
      <c r="A7">
        <v>3.2</v>
      </c>
      <c r="B7">
        <v>230</v>
      </c>
      <c r="C7">
        <v>19.833333</v>
      </c>
      <c r="D7">
        <v>24.1</v>
      </c>
      <c r="E7">
        <v>736</v>
      </c>
    </row>
    <row r="8" spans="1:5">
      <c r="A8">
        <v>3.2</v>
      </c>
      <c r="B8">
        <v>200</v>
      </c>
      <c r="C8">
        <v>15.1</v>
      </c>
      <c r="D8">
        <v>19.783332999999999</v>
      </c>
      <c r="E8">
        <v>640</v>
      </c>
    </row>
    <row r="9" spans="1:5">
      <c r="A9">
        <v>3.5</v>
      </c>
      <c r="B9">
        <v>300</v>
      </c>
      <c r="C9">
        <v>17.483333999999999</v>
      </c>
      <c r="D9">
        <v>21.266667000000002</v>
      </c>
      <c r="E9">
        <v>1050</v>
      </c>
    </row>
    <row r="10" spans="1:5">
      <c r="A10">
        <v>4</v>
      </c>
      <c r="B10">
        <v>610</v>
      </c>
      <c r="C10">
        <v>22.25</v>
      </c>
      <c r="D10">
        <v>26.466667000000001</v>
      </c>
      <c r="E10">
        <v>2440</v>
      </c>
    </row>
    <row r="11" spans="1:5">
      <c r="A11">
        <v>4</v>
      </c>
      <c r="B11">
        <v>426</v>
      </c>
      <c r="C11">
        <v>22.9</v>
      </c>
      <c r="D11">
        <v>27.616667</v>
      </c>
      <c r="E11">
        <v>1704</v>
      </c>
    </row>
    <row r="12" spans="1:5">
      <c r="A12">
        <v>4</v>
      </c>
      <c r="B12">
        <v>365</v>
      </c>
      <c r="C12">
        <v>19.399999999999999</v>
      </c>
      <c r="D12">
        <v>24.05</v>
      </c>
      <c r="E12">
        <v>1460</v>
      </c>
    </row>
    <row r="13" spans="1:5">
      <c r="A13">
        <v>4</v>
      </c>
      <c r="B13">
        <v>610</v>
      </c>
      <c r="C13">
        <v>21.666665999999999</v>
      </c>
      <c r="D13">
        <v>24.683333999999999</v>
      </c>
      <c r="E13">
        <v>2440</v>
      </c>
    </row>
    <row r="14" spans="1:5">
      <c r="A14">
        <v>4.5</v>
      </c>
      <c r="B14">
        <v>265</v>
      </c>
      <c r="C14">
        <v>21.633333</v>
      </c>
      <c r="D14">
        <v>29.1</v>
      </c>
      <c r="E14">
        <v>1192.5</v>
      </c>
    </row>
    <row r="15" spans="1:5">
      <c r="A15">
        <v>4.8</v>
      </c>
      <c r="B15">
        <v>230</v>
      </c>
      <c r="C15">
        <v>19.766667000000002</v>
      </c>
      <c r="D15">
        <v>23.35</v>
      </c>
      <c r="E15">
        <v>1104</v>
      </c>
    </row>
    <row r="16" spans="1:5">
      <c r="A16">
        <v>5</v>
      </c>
      <c r="B16">
        <v>340</v>
      </c>
      <c r="C16">
        <v>26.8</v>
      </c>
      <c r="D16">
        <v>32.833333000000003</v>
      </c>
      <c r="E16">
        <v>1700</v>
      </c>
    </row>
    <row r="17" spans="1:5">
      <c r="A17">
        <v>5</v>
      </c>
      <c r="B17">
        <v>350</v>
      </c>
      <c r="C17">
        <v>24.45</v>
      </c>
      <c r="D17">
        <v>29.349999</v>
      </c>
      <c r="E17">
        <v>1750</v>
      </c>
    </row>
    <row r="18" spans="1:5">
      <c r="A18">
        <v>5</v>
      </c>
      <c r="B18">
        <v>480</v>
      </c>
      <c r="C18">
        <v>27.800001000000002</v>
      </c>
      <c r="D18">
        <v>33.733333000000002</v>
      </c>
      <c r="E18">
        <v>2400</v>
      </c>
    </row>
    <row r="19" spans="1:5">
      <c r="A19">
        <v>5</v>
      </c>
      <c r="B19">
        <v>350</v>
      </c>
      <c r="C19">
        <v>27.383334000000001</v>
      </c>
      <c r="D19">
        <v>40.233333999999999</v>
      </c>
      <c r="E19">
        <v>1750</v>
      </c>
    </row>
    <row r="20" spans="1:5">
      <c r="A20">
        <v>5</v>
      </c>
      <c r="B20">
        <v>350</v>
      </c>
      <c r="C20">
        <v>25.583334000000001</v>
      </c>
      <c r="D20">
        <v>30.683333000000001</v>
      </c>
      <c r="E20">
        <v>1750</v>
      </c>
    </row>
    <row r="21" spans="1:5">
      <c r="A21">
        <v>5.3</v>
      </c>
      <c r="B21">
        <v>600</v>
      </c>
      <c r="C21">
        <v>32.85</v>
      </c>
      <c r="D21">
        <v>40.216667000000001</v>
      </c>
      <c r="E21">
        <v>3180</v>
      </c>
    </row>
    <row r="22" spans="1:5">
      <c r="A22">
        <v>5.5</v>
      </c>
      <c r="B22">
        <v>380</v>
      </c>
      <c r="C22">
        <v>25.866667</v>
      </c>
      <c r="D22">
        <v>32.4</v>
      </c>
      <c r="E22">
        <v>2090</v>
      </c>
    </row>
    <row r="23" spans="1:5">
      <c r="A23">
        <v>5.6</v>
      </c>
      <c r="B23">
        <v>340</v>
      </c>
      <c r="C23">
        <v>29.150001</v>
      </c>
      <c r="D23">
        <v>37.533334000000004</v>
      </c>
      <c r="E23">
        <v>1903.9999999999998</v>
      </c>
    </row>
    <row r="24" spans="1:5">
      <c r="A24">
        <v>6.4</v>
      </c>
      <c r="B24">
        <v>326</v>
      </c>
      <c r="C24">
        <v>28.466667000000001</v>
      </c>
      <c r="D24">
        <v>34.416666999999997</v>
      </c>
      <c r="E24">
        <v>2086.4</v>
      </c>
    </row>
    <row r="25" spans="1:5">
      <c r="A25">
        <v>6.4</v>
      </c>
      <c r="B25">
        <v>280</v>
      </c>
      <c r="C25">
        <v>26.716667000000001</v>
      </c>
      <c r="D25">
        <v>31.183333999999999</v>
      </c>
      <c r="E25">
        <v>1792</v>
      </c>
    </row>
    <row r="26" spans="1:5">
      <c r="A26">
        <v>6.4</v>
      </c>
      <c r="B26">
        <v>240</v>
      </c>
      <c r="C26">
        <v>23.233332999999998</v>
      </c>
      <c r="D26">
        <v>27.15</v>
      </c>
      <c r="E26">
        <v>1536</v>
      </c>
    </row>
    <row r="27" spans="1:5">
      <c r="A27">
        <v>6.4</v>
      </c>
      <c r="B27">
        <v>400</v>
      </c>
      <c r="C27">
        <v>27.533332999999999</v>
      </c>
      <c r="D27">
        <v>32.616667</v>
      </c>
      <c r="E27">
        <v>2560</v>
      </c>
    </row>
    <row r="28" spans="1:5">
      <c r="A28">
        <v>6.5</v>
      </c>
      <c r="B28">
        <v>535</v>
      </c>
      <c r="C28">
        <v>29.600000999999999</v>
      </c>
      <c r="D28">
        <v>33.783332999999999</v>
      </c>
      <c r="E28">
        <v>3477.5</v>
      </c>
    </row>
    <row r="29" spans="1:5">
      <c r="A29">
        <v>6.5</v>
      </c>
      <c r="B29">
        <v>240</v>
      </c>
      <c r="C29">
        <v>25.333334000000001</v>
      </c>
      <c r="D29">
        <v>30.35</v>
      </c>
      <c r="E29">
        <v>1560</v>
      </c>
    </row>
    <row r="30" spans="1:5">
      <c r="A30">
        <v>6.8</v>
      </c>
      <c r="B30">
        <v>240</v>
      </c>
      <c r="C30">
        <v>26.533332999999999</v>
      </c>
      <c r="D30">
        <v>30.733333999999999</v>
      </c>
      <c r="E30">
        <v>1632</v>
      </c>
    </row>
    <row r="31" spans="1:5">
      <c r="A31">
        <v>7</v>
      </c>
      <c r="B31">
        <v>775</v>
      </c>
      <c r="C31">
        <v>44.683334000000002</v>
      </c>
      <c r="D31">
        <v>56.166666999999997</v>
      </c>
      <c r="E31">
        <v>5425</v>
      </c>
    </row>
    <row r="32" spans="1:5">
      <c r="A32">
        <v>7</v>
      </c>
      <c r="B32">
        <v>457</v>
      </c>
      <c r="C32">
        <v>29.966666</v>
      </c>
      <c r="D32">
        <v>33.716667000000001</v>
      </c>
      <c r="E32">
        <v>3199</v>
      </c>
    </row>
    <row r="33" spans="1:5">
      <c r="A33">
        <v>7.2</v>
      </c>
      <c r="B33">
        <v>370</v>
      </c>
      <c r="C33">
        <v>27.116667</v>
      </c>
      <c r="D33">
        <v>32.35</v>
      </c>
      <c r="E33">
        <v>2664</v>
      </c>
    </row>
    <row r="34" spans="1:5">
      <c r="A34">
        <v>7.2</v>
      </c>
      <c r="B34">
        <v>460</v>
      </c>
      <c r="C34">
        <v>25.8</v>
      </c>
      <c r="D34">
        <v>30.466666</v>
      </c>
      <c r="E34">
        <v>3312</v>
      </c>
    </row>
    <row r="35" spans="1:5">
      <c r="A35">
        <v>7.2</v>
      </c>
      <c r="B35">
        <v>670</v>
      </c>
      <c r="C35">
        <v>33.833333000000003</v>
      </c>
      <c r="D35">
        <v>38.833334000000001</v>
      </c>
      <c r="E35">
        <v>4824</v>
      </c>
    </row>
    <row r="36" spans="1:5">
      <c r="A36">
        <v>7.2</v>
      </c>
      <c r="B36">
        <v>396</v>
      </c>
      <c r="C36">
        <v>33.083333000000003</v>
      </c>
      <c r="D36">
        <v>37.633333</v>
      </c>
      <c r="E36">
        <v>2851.2000000000003</v>
      </c>
    </row>
    <row r="37" spans="1:5">
      <c r="A37">
        <v>7.5</v>
      </c>
      <c r="B37">
        <v>300</v>
      </c>
      <c r="C37">
        <v>30.583333</v>
      </c>
      <c r="D37">
        <v>38.133333</v>
      </c>
      <c r="E37">
        <v>2250</v>
      </c>
    </row>
    <row r="38" spans="1:5">
      <c r="A38">
        <v>7.8</v>
      </c>
      <c r="B38">
        <v>440</v>
      </c>
      <c r="C38">
        <v>32.866667</v>
      </c>
      <c r="D38">
        <v>36.766666000000001</v>
      </c>
      <c r="E38">
        <v>3432</v>
      </c>
    </row>
    <row r="39" spans="1:5">
      <c r="A39">
        <v>8</v>
      </c>
      <c r="B39">
        <v>360</v>
      </c>
      <c r="C39">
        <v>31.133333</v>
      </c>
      <c r="D39">
        <v>40.633333999999998</v>
      </c>
      <c r="E39">
        <v>2880</v>
      </c>
    </row>
    <row r="40" spans="1:5">
      <c r="A40">
        <v>8</v>
      </c>
      <c r="B40">
        <v>305</v>
      </c>
      <c r="C40">
        <v>34.916665999999999</v>
      </c>
      <c r="D40">
        <v>40.25</v>
      </c>
      <c r="E40">
        <v>2440</v>
      </c>
    </row>
    <row r="41" spans="1:5">
      <c r="A41">
        <v>8</v>
      </c>
      <c r="B41">
        <v>210</v>
      </c>
      <c r="C41">
        <v>28.516667000000002</v>
      </c>
      <c r="D41">
        <v>35.266666999999998</v>
      </c>
      <c r="E41">
        <v>1680</v>
      </c>
    </row>
    <row r="42" spans="1:5">
      <c r="A42">
        <v>8</v>
      </c>
      <c r="B42">
        <v>365</v>
      </c>
      <c r="C42">
        <v>37.4</v>
      </c>
      <c r="D42">
        <v>43.333334000000001</v>
      </c>
      <c r="E42">
        <v>2920</v>
      </c>
    </row>
    <row r="43" spans="1:5">
      <c r="A43">
        <v>8</v>
      </c>
      <c r="B43">
        <v>640</v>
      </c>
      <c r="C43">
        <v>44.066667000000002</v>
      </c>
      <c r="D43">
        <v>49.783332999999999</v>
      </c>
      <c r="E43">
        <v>5120</v>
      </c>
    </row>
    <row r="44" spans="1:5">
      <c r="A44">
        <v>8</v>
      </c>
      <c r="B44">
        <v>215</v>
      </c>
      <c r="C44">
        <v>27.85</v>
      </c>
      <c r="D44">
        <v>34.4</v>
      </c>
      <c r="E44">
        <v>1720</v>
      </c>
    </row>
    <row r="45" spans="1:5">
      <c r="A45">
        <v>8</v>
      </c>
      <c r="B45">
        <v>305</v>
      </c>
      <c r="C45">
        <v>32.383333</v>
      </c>
      <c r="D45">
        <v>36.466667000000001</v>
      </c>
      <c r="E45">
        <v>2440</v>
      </c>
    </row>
    <row r="46" spans="1:5">
      <c r="A46">
        <v>8.6999999999999993</v>
      </c>
      <c r="B46">
        <v>762</v>
      </c>
      <c r="C46">
        <v>58.466667000000001</v>
      </c>
      <c r="D46">
        <v>73.483333999999999</v>
      </c>
      <c r="E46">
        <v>6629.4</v>
      </c>
    </row>
    <row r="47" spans="1:5">
      <c r="A47">
        <v>8.8000000000000007</v>
      </c>
      <c r="B47">
        <v>305</v>
      </c>
      <c r="C47">
        <v>38.833334000000001</v>
      </c>
      <c r="D47">
        <v>43</v>
      </c>
      <c r="E47">
        <v>2684</v>
      </c>
    </row>
    <row r="48" spans="1:5">
      <c r="A48">
        <v>8.8000000000000007</v>
      </c>
      <c r="B48">
        <v>370</v>
      </c>
      <c r="C48">
        <v>33.933334000000002</v>
      </c>
      <c r="D48">
        <v>41.949998999999998</v>
      </c>
      <c r="E48">
        <v>3256.0000000000005</v>
      </c>
    </row>
    <row r="49" spans="1:5">
      <c r="A49">
        <v>9</v>
      </c>
      <c r="B49">
        <v>750</v>
      </c>
      <c r="C49">
        <v>46.933334000000002</v>
      </c>
      <c r="D49">
        <v>54.333333000000003</v>
      </c>
      <c r="E49">
        <v>6750</v>
      </c>
    </row>
    <row r="50" spans="1:5">
      <c r="A50">
        <v>9</v>
      </c>
      <c r="B50">
        <v>220</v>
      </c>
      <c r="C50">
        <v>35.450001</v>
      </c>
      <c r="D50">
        <v>39.566667000000002</v>
      </c>
      <c r="E50">
        <v>1980</v>
      </c>
    </row>
    <row r="51" spans="1:5">
      <c r="A51">
        <v>9.6</v>
      </c>
      <c r="B51">
        <v>670</v>
      </c>
      <c r="C51">
        <v>47.65</v>
      </c>
      <c r="D51">
        <v>61.85</v>
      </c>
      <c r="E51">
        <v>6432</v>
      </c>
    </row>
    <row r="52" spans="1:5">
      <c r="A52">
        <v>9.6</v>
      </c>
      <c r="B52">
        <v>426</v>
      </c>
      <c r="C52">
        <v>43.116667</v>
      </c>
      <c r="D52">
        <v>49.433334000000002</v>
      </c>
      <c r="E52">
        <v>4089.6</v>
      </c>
    </row>
    <row r="53" spans="1:5">
      <c r="A53">
        <v>9.6999999999999993</v>
      </c>
      <c r="B53">
        <v>275</v>
      </c>
      <c r="C53">
        <v>32.533334000000004</v>
      </c>
      <c r="D53">
        <v>35.716667000000001</v>
      </c>
      <c r="E53">
        <v>2667.5</v>
      </c>
    </row>
    <row r="54" spans="1:5">
      <c r="A54">
        <v>10</v>
      </c>
      <c r="B54">
        <v>450</v>
      </c>
      <c r="C54">
        <v>48.266666999999998</v>
      </c>
      <c r="D54">
        <v>53.283334000000004</v>
      </c>
      <c r="E54">
        <v>4500</v>
      </c>
    </row>
    <row r="55" spans="1:5">
      <c r="A55">
        <v>10</v>
      </c>
      <c r="B55">
        <v>710</v>
      </c>
      <c r="C55">
        <v>47.65</v>
      </c>
      <c r="D55">
        <v>53.166665999999999</v>
      </c>
      <c r="E55">
        <v>7100</v>
      </c>
    </row>
    <row r="56" spans="1:5">
      <c r="A56">
        <v>10</v>
      </c>
      <c r="B56">
        <v>610</v>
      </c>
      <c r="C56">
        <v>50.616667</v>
      </c>
      <c r="D56">
        <v>55.8</v>
      </c>
      <c r="E56">
        <v>6100</v>
      </c>
    </row>
    <row r="57" spans="1:5">
      <c r="A57">
        <v>10</v>
      </c>
      <c r="B57">
        <v>270</v>
      </c>
      <c r="C57">
        <v>31.683333999999999</v>
      </c>
      <c r="D57">
        <v>36.566667000000002</v>
      </c>
      <c r="E57">
        <v>2700</v>
      </c>
    </row>
    <row r="58" spans="1:5">
      <c r="A58">
        <v>10.4</v>
      </c>
      <c r="B58">
        <v>200</v>
      </c>
      <c r="C58">
        <v>37.433332999999998</v>
      </c>
      <c r="D58">
        <v>41.216665999999996</v>
      </c>
      <c r="E58">
        <v>2080</v>
      </c>
    </row>
    <row r="59" spans="1:5">
      <c r="A59">
        <v>10.5</v>
      </c>
      <c r="B59">
        <v>335</v>
      </c>
      <c r="C59">
        <v>43.366667</v>
      </c>
      <c r="D59">
        <v>54.083333000000003</v>
      </c>
      <c r="E59">
        <v>3517.5</v>
      </c>
    </row>
    <row r="60" spans="1:5">
      <c r="A60">
        <v>10.8</v>
      </c>
      <c r="B60">
        <v>330</v>
      </c>
      <c r="C60">
        <v>44.883333</v>
      </c>
      <c r="D60">
        <v>55.65</v>
      </c>
      <c r="E60">
        <v>3564.0000000000005</v>
      </c>
    </row>
    <row r="61" spans="1:5">
      <c r="A61">
        <v>11</v>
      </c>
      <c r="B61">
        <v>430</v>
      </c>
      <c r="C61">
        <v>46.3</v>
      </c>
      <c r="D61">
        <v>53.85</v>
      </c>
      <c r="E61">
        <v>4730</v>
      </c>
    </row>
    <row r="62" spans="1:5">
      <c r="A62">
        <v>11</v>
      </c>
      <c r="B62">
        <v>550</v>
      </c>
      <c r="C62">
        <v>47.566665999999998</v>
      </c>
      <c r="D62">
        <v>56.783332999999999</v>
      </c>
      <c r="E62">
        <v>6050</v>
      </c>
    </row>
    <row r="63" spans="1:5">
      <c r="A63">
        <v>11.3</v>
      </c>
      <c r="B63">
        <v>365</v>
      </c>
      <c r="C63">
        <v>51.616666000000002</v>
      </c>
      <c r="D63">
        <v>52.366667</v>
      </c>
      <c r="E63">
        <v>4124.5</v>
      </c>
    </row>
    <row r="64" spans="1:5">
      <c r="A64">
        <v>12.6</v>
      </c>
      <c r="B64">
        <v>980</v>
      </c>
      <c r="C64">
        <v>62.266666999999998</v>
      </c>
      <c r="D64">
        <v>71.95</v>
      </c>
      <c r="E64">
        <v>12348</v>
      </c>
    </row>
    <row r="65" spans="1:5">
      <c r="A65">
        <v>12.8</v>
      </c>
      <c r="B65">
        <v>550</v>
      </c>
      <c r="C65">
        <v>55.166665999999999</v>
      </c>
      <c r="D65">
        <v>61.416666999999997</v>
      </c>
      <c r="E65">
        <v>7040</v>
      </c>
    </row>
    <row r="66" spans="1:5">
      <c r="A66">
        <v>12.8</v>
      </c>
      <c r="B66">
        <v>685</v>
      </c>
      <c r="C66">
        <v>68.300000999999995</v>
      </c>
      <c r="D66">
        <v>89.783332999999999</v>
      </c>
      <c r="E66">
        <v>8768</v>
      </c>
    </row>
    <row r="67" spans="1:5">
      <c r="A67">
        <v>12.8</v>
      </c>
      <c r="B67">
        <v>762</v>
      </c>
      <c r="C67">
        <v>62.033334000000004</v>
      </c>
      <c r="D67">
        <v>77.049999</v>
      </c>
      <c r="E67">
        <v>9753.6</v>
      </c>
    </row>
    <row r="68" spans="1:5">
      <c r="A68">
        <v>12.9</v>
      </c>
      <c r="B68">
        <v>870</v>
      </c>
      <c r="C68">
        <v>73.666666000000006</v>
      </c>
      <c r="D68">
        <v>86.35</v>
      </c>
      <c r="E68">
        <v>11223</v>
      </c>
    </row>
    <row r="69" spans="1:5">
      <c r="A69">
        <v>13.6</v>
      </c>
      <c r="B69">
        <v>1000</v>
      </c>
      <c r="C69">
        <v>79.8</v>
      </c>
      <c r="D69">
        <v>98.416666000000006</v>
      </c>
      <c r="E69">
        <v>13600</v>
      </c>
    </row>
    <row r="70" spans="1:5">
      <c r="A70">
        <v>14</v>
      </c>
      <c r="B70">
        <v>1360</v>
      </c>
      <c r="C70">
        <v>85.566665999999998</v>
      </c>
      <c r="D70">
        <v>103.41667</v>
      </c>
      <c r="E70">
        <v>19040</v>
      </c>
    </row>
    <row r="71" spans="1:5">
      <c r="A71">
        <v>14</v>
      </c>
      <c r="B71">
        <v>960</v>
      </c>
      <c r="C71">
        <v>71.883332999999993</v>
      </c>
      <c r="D71">
        <v>84.166667000000004</v>
      </c>
      <c r="E71">
        <v>13440</v>
      </c>
    </row>
    <row r="72" spans="1:5">
      <c r="A72">
        <v>14.7</v>
      </c>
      <c r="B72">
        <v>1240</v>
      </c>
      <c r="C72">
        <v>81.883332999999993</v>
      </c>
      <c r="D72">
        <v>94.716667000000001</v>
      </c>
      <c r="E72">
        <v>18228</v>
      </c>
    </row>
    <row r="73" spans="1:5">
      <c r="A73">
        <v>15</v>
      </c>
      <c r="B73">
        <v>1500</v>
      </c>
      <c r="C73">
        <v>106.03333000000001</v>
      </c>
      <c r="D73">
        <v>123.95</v>
      </c>
      <c r="E73">
        <v>22500</v>
      </c>
    </row>
    <row r="74" spans="1:5">
      <c r="A74">
        <v>15.2</v>
      </c>
      <c r="B74">
        <v>670</v>
      </c>
      <c r="C74">
        <v>68.233333000000002</v>
      </c>
      <c r="D74">
        <v>75.633332999999993</v>
      </c>
      <c r="E74">
        <v>10184</v>
      </c>
    </row>
    <row r="75" spans="1:5">
      <c r="A75">
        <v>17.5</v>
      </c>
      <c r="B75">
        <v>1490</v>
      </c>
      <c r="C75">
        <v>103.3</v>
      </c>
      <c r="D75">
        <v>119.26667</v>
      </c>
      <c r="E75">
        <v>26075</v>
      </c>
    </row>
    <row r="76" spans="1:5">
      <c r="A76">
        <v>17.7</v>
      </c>
      <c r="B76">
        <v>1040</v>
      </c>
      <c r="C76">
        <v>89.366665999999995</v>
      </c>
      <c r="D76">
        <v>104.61667</v>
      </c>
      <c r="E76">
        <v>18408</v>
      </c>
    </row>
    <row r="77" spans="1:5">
      <c r="A77">
        <v>18</v>
      </c>
      <c r="B77">
        <v>800</v>
      </c>
      <c r="C77">
        <v>90.833333999999994</v>
      </c>
      <c r="D77">
        <v>98.7</v>
      </c>
      <c r="E77">
        <v>14400</v>
      </c>
    </row>
    <row r="78" spans="1:5">
      <c r="A78">
        <v>20</v>
      </c>
      <c r="B78">
        <v>1580</v>
      </c>
      <c r="C78">
        <v>138.81666999999999</v>
      </c>
      <c r="D78">
        <v>162.28333000000001</v>
      </c>
      <c r="E78">
        <v>31600</v>
      </c>
    </row>
    <row r="79" spans="1:5">
      <c r="A79">
        <v>20</v>
      </c>
      <c r="B79">
        <v>1180</v>
      </c>
      <c r="C79">
        <v>130.38333</v>
      </c>
      <c r="D79">
        <v>148.66667000000001</v>
      </c>
      <c r="E79">
        <v>23600</v>
      </c>
    </row>
    <row r="80" spans="1:5">
      <c r="A80">
        <v>22</v>
      </c>
      <c r="B80">
        <v>520</v>
      </c>
      <c r="C80">
        <v>86.216666000000004</v>
      </c>
      <c r="D80">
        <v>99.433333000000005</v>
      </c>
      <c r="E80">
        <v>11440</v>
      </c>
    </row>
    <row r="81" spans="1:5">
      <c r="A81">
        <v>22</v>
      </c>
      <c r="B81">
        <v>1500</v>
      </c>
      <c r="C81">
        <v>119.36667</v>
      </c>
      <c r="D81">
        <v>138.06666999999999</v>
      </c>
      <c r="E81">
        <v>33000</v>
      </c>
    </row>
    <row r="82" spans="1:5">
      <c r="A82">
        <v>22.4</v>
      </c>
      <c r="B82">
        <v>1570</v>
      </c>
      <c r="C82">
        <v>117</v>
      </c>
      <c r="D82">
        <v>141.35</v>
      </c>
      <c r="E82">
        <v>35168</v>
      </c>
    </row>
    <row r="83" spans="1:5">
      <c r="A83">
        <v>23</v>
      </c>
      <c r="B83">
        <v>1380</v>
      </c>
      <c r="C83">
        <v>126.6</v>
      </c>
      <c r="D83">
        <v>166.26667</v>
      </c>
      <c r="E83">
        <v>31740</v>
      </c>
    </row>
    <row r="84" spans="1:5">
      <c r="A84">
        <v>25</v>
      </c>
      <c r="B84">
        <v>2400</v>
      </c>
      <c r="C84">
        <v>187.65</v>
      </c>
      <c r="D84">
        <v>249.43333000000001</v>
      </c>
      <c r="E84">
        <v>60000</v>
      </c>
    </row>
    <row r="85" spans="1:5">
      <c r="A85">
        <v>25</v>
      </c>
      <c r="B85">
        <v>1890</v>
      </c>
      <c r="C85">
        <v>142.66667000000001</v>
      </c>
      <c r="D85">
        <v>162.48333</v>
      </c>
      <c r="E85">
        <v>47250</v>
      </c>
    </row>
    <row r="86" spans="1:5">
      <c r="A86">
        <v>26</v>
      </c>
      <c r="B86">
        <v>1800</v>
      </c>
      <c r="C86">
        <v>154.03333000000001</v>
      </c>
      <c r="D86">
        <v>177.73333</v>
      </c>
      <c r="E86">
        <v>46800</v>
      </c>
    </row>
    <row r="87" spans="1:5">
      <c r="A87">
        <v>27.7</v>
      </c>
      <c r="B87">
        <v>2420</v>
      </c>
      <c r="C87">
        <v>186.98333</v>
      </c>
      <c r="D87">
        <v>220.55</v>
      </c>
      <c r="E87">
        <v>67034</v>
      </c>
    </row>
    <row r="88" spans="1:5">
      <c r="A88">
        <v>28</v>
      </c>
      <c r="B88">
        <v>1500</v>
      </c>
      <c r="C88">
        <v>167.73333</v>
      </c>
      <c r="D88">
        <v>171.55</v>
      </c>
      <c r="E88">
        <v>42000</v>
      </c>
    </row>
    <row r="89" spans="1:5">
      <c r="A89">
        <v>29</v>
      </c>
      <c r="B89">
        <v>1500</v>
      </c>
      <c r="C89">
        <v>153.94999999999999</v>
      </c>
      <c r="D89">
        <v>173.93333000000001</v>
      </c>
      <c r="E89">
        <v>43500</v>
      </c>
    </row>
    <row r="90" spans="1:5">
      <c r="A90">
        <v>33</v>
      </c>
      <c r="B90">
        <v>1800</v>
      </c>
      <c r="C90">
        <v>206.73333</v>
      </c>
      <c r="D90">
        <v>253.51667</v>
      </c>
      <c r="E90">
        <v>59400</v>
      </c>
    </row>
    <row r="91" spans="1:5">
      <c r="A91">
        <v>42</v>
      </c>
      <c r="B91">
        <v>640</v>
      </c>
      <c r="C91">
        <v>184.41667000000001</v>
      </c>
      <c r="D91">
        <v>212.63333</v>
      </c>
      <c r="E91">
        <v>26880</v>
      </c>
    </row>
  </sheetData>
  <sortState xmlns:xlrd2="http://schemas.microsoft.com/office/spreadsheetml/2017/richdata2" ref="A2:D91">
    <sortCondition ref="A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5"/>
  <sheetViews>
    <sheetView workbookViewId="0">
      <selection activeCell="F6" sqref="F6"/>
    </sheetView>
  </sheetViews>
  <sheetFormatPr defaultRowHeight="15"/>
  <sheetData>
    <row r="1" spans="1:5">
      <c r="A1" t="s">
        <v>48</v>
      </c>
      <c r="B1" t="s">
        <v>49</v>
      </c>
      <c r="C1" t="s">
        <v>50</v>
      </c>
      <c r="D1" t="s">
        <v>51</v>
      </c>
      <c r="E1" t="s">
        <v>52</v>
      </c>
    </row>
    <row r="2" spans="1:5">
      <c r="A2">
        <v>1979</v>
      </c>
      <c r="B2">
        <v>7.2</v>
      </c>
      <c r="C2">
        <f>A2*A2</f>
        <v>3916441</v>
      </c>
      <c r="D2">
        <v>-1.6569592287607953</v>
      </c>
      <c r="E2">
        <v>2.7455138857755697</v>
      </c>
    </row>
    <row r="3" spans="1:5">
      <c r="A3">
        <v>1980</v>
      </c>
      <c r="B3">
        <v>7.85</v>
      </c>
      <c r="C3">
        <f t="shared" ref="C3:C35" si="0">A3*A3</f>
        <v>3920400</v>
      </c>
      <c r="D3">
        <v>-1.5565374573207471</v>
      </c>
      <c r="E3">
        <v>2.4228088560425367</v>
      </c>
    </row>
    <row r="4" spans="1:5">
      <c r="A4">
        <v>1981</v>
      </c>
      <c r="B4">
        <v>7.25</v>
      </c>
      <c r="C4">
        <f t="shared" si="0"/>
        <v>3924361</v>
      </c>
      <c r="D4">
        <v>-1.456115685880699</v>
      </c>
      <c r="E4">
        <v>2.1202728906678185</v>
      </c>
    </row>
    <row r="5" spans="1:5">
      <c r="A5">
        <v>1982</v>
      </c>
      <c r="B5">
        <v>7.45</v>
      </c>
      <c r="C5">
        <f t="shared" si="0"/>
        <v>3928324</v>
      </c>
      <c r="D5">
        <v>-1.3556939144406508</v>
      </c>
      <c r="E5">
        <v>1.8379059896514145</v>
      </c>
    </row>
    <row r="6" spans="1:5">
      <c r="A6">
        <v>1983</v>
      </c>
      <c r="B6">
        <v>7.52</v>
      </c>
      <c r="C6">
        <f t="shared" si="0"/>
        <v>3932289</v>
      </c>
      <c r="D6">
        <v>-1.2552721430006024</v>
      </c>
      <c r="E6">
        <v>1.5757081529933248</v>
      </c>
    </row>
    <row r="7" spans="1:5">
      <c r="A7">
        <v>1984</v>
      </c>
      <c r="B7">
        <v>7.17</v>
      </c>
      <c r="C7">
        <f t="shared" si="0"/>
        <v>3936256</v>
      </c>
      <c r="D7">
        <v>-1.1548503715605543</v>
      </c>
      <c r="E7">
        <v>1.3336793806935503</v>
      </c>
    </row>
    <row r="8" spans="1:5">
      <c r="A8">
        <v>1985</v>
      </c>
      <c r="B8">
        <v>6.93</v>
      </c>
      <c r="C8">
        <f t="shared" si="0"/>
        <v>3940225</v>
      </c>
      <c r="D8">
        <v>-1.0544286001205061</v>
      </c>
      <c r="E8">
        <v>1.1118196727520901</v>
      </c>
    </row>
    <row r="9" spans="1:5">
      <c r="A9">
        <v>1986</v>
      </c>
      <c r="B9">
        <v>7.54</v>
      </c>
      <c r="C9">
        <f t="shared" si="0"/>
        <v>3944196</v>
      </c>
      <c r="D9">
        <v>-0.95400682868045794</v>
      </c>
      <c r="E9">
        <v>0.91012902916894467</v>
      </c>
    </row>
    <row r="10" spans="1:5">
      <c r="A10">
        <v>1987</v>
      </c>
      <c r="B10">
        <v>7.48</v>
      </c>
      <c r="C10">
        <f t="shared" si="0"/>
        <v>3948169</v>
      </c>
      <c r="D10">
        <v>-0.85358505724040967</v>
      </c>
      <c r="E10">
        <v>0.72860744994411342</v>
      </c>
    </row>
    <row r="11" spans="1:5">
      <c r="A11">
        <v>1988</v>
      </c>
      <c r="B11">
        <v>7.49</v>
      </c>
      <c r="C11">
        <f t="shared" si="0"/>
        <v>3952144</v>
      </c>
      <c r="D11">
        <v>-0.75316328580036151</v>
      </c>
      <c r="E11">
        <v>0.56725493507759706</v>
      </c>
    </row>
    <row r="12" spans="1:5">
      <c r="A12">
        <v>1989</v>
      </c>
      <c r="B12">
        <v>7.04</v>
      </c>
      <c r="C12">
        <f t="shared" si="0"/>
        <v>3956121</v>
      </c>
      <c r="D12">
        <v>-0.65274151436031336</v>
      </c>
      <c r="E12">
        <v>0.42607148456939514</v>
      </c>
    </row>
    <row r="13" spans="1:5">
      <c r="A13">
        <v>1990</v>
      </c>
      <c r="B13">
        <v>6.24</v>
      </c>
      <c r="C13">
        <f t="shared" si="0"/>
        <v>3960100</v>
      </c>
      <c r="D13">
        <v>-0.55231974292026509</v>
      </c>
      <c r="E13">
        <v>0.30505709841950773</v>
      </c>
    </row>
    <row r="14" spans="1:5">
      <c r="A14">
        <v>1991</v>
      </c>
      <c r="B14">
        <v>6.55</v>
      </c>
      <c r="C14">
        <f t="shared" si="0"/>
        <v>3964081</v>
      </c>
      <c r="D14">
        <v>-0.45189797148021688</v>
      </c>
      <c r="E14">
        <v>0.20421177662793491</v>
      </c>
    </row>
    <row r="15" spans="1:5">
      <c r="A15">
        <v>1992</v>
      </c>
      <c r="B15">
        <v>7.55</v>
      </c>
      <c r="C15">
        <f t="shared" si="0"/>
        <v>3968064</v>
      </c>
      <c r="D15">
        <v>-0.35147620004016872</v>
      </c>
      <c r="E15">
        <v>0.1235355191946767</v>
      </c>
    </row>
    <row r="16" spans="1:5">
      <c r="A16">
        <v>1993</v>
      </c>
      <c r="B16">
        <v>6.5</v>
      </c>
      <c r="C16">
        <f t="shared" si="0"/>
        <v>3972049</v>
      </c>
      <c r="D16">
        <v>-0.2510544286001205</v>
      </c>
      <c r="E16">
        <v>6.3028326119733011E-2</v>
      </c>
    </row>
    <row r="17" spans="1:5">
      <c r="A17">
        <v>1994</v>
      </c>
      <c r="B17">
        <v>7.18</v>
      </c>
      <c r="C17">
        <f t="shared" si="0"/>
        <v>3976036</v>
      </c>
      <c r="D17">
        <v>-0.15063265716007229</v>
      </c>
      <c r="E17">
        <v>2.2690197403103879E-2</v>
      </c>
    </row>
    <row r="18" spans="1:5">
      <c r="A18">
        <v>1995</v>
      </c>
      <c r="B18">
        <v>6.13</v>
      </c>
      <c r="C18">
        <f t="shared" si="0"/>
        <v>3980025</v>
      </c>
      <c r="D18">
        <v>-5.02108857200241E-2</v>
      </c>
      <c r="E18">
        <v>2.5211330447893199E-3</v>
      </c>
    </row>
    <row r="19" spans="1:5">
      <c r="A19">
        <v>1996</v>
      </c>
      <c r="B19">
        <v>7.88</v>
      </c>
      <c r="C19">
        <f t="shared" si="0"/>
        <v>3984016</v>
      </c>
      <c r="D19">
        <v>5.02108857200241E-2</v>
      </c>
      <c r="E19">
        <v>2.5211330447893199E-3</v>
      </c>
    </row>
    <row r="20" spans="1:5">
      <c r="A20">
        <v>1997</v>
      </c>
      <c r="B20">
        <v>6.74</v>
      </c>
      <c r="C20">
        <f t="shared" si="0"/>
        <v>3988009</v>
      </c>
      <c r="D20">
        <v>0.15063265716007229</v>
      </c>
      <c r="E20">
        <v>2.2690197403103879E-2</v>
      </c>
    </row>
    <row r="21" spans="1:5">
      <c r="A21">
        <v>1998</v>
      </c>
      <c r="B21">
        <v>6.56</v>
      </c>
      <c r="C21">
        <f t="shared" si="0"/>
        <v>3992004</v>
      </c>
      <c r="D21">
        <v>0.2510544286001205</v>
      </c>
      <c r="E21">
        <v>6.3028326119733011E-2</v>
      </c>
    </row>
    <row r="22" spans="1:5">
      <c r="A22">
        <v>1999</v>
      </c>
      <c r="B22">
        <v>6.24</v>
      </c>
      <c r="C22">
        <f t="shared" si="0"/>
        <v>3996001</v>
      </c>
      <c r="D22">
        <v>0.35147620004016872</v>
      </c>
      <c r="E22">
        <v>0.1235355191946767</v>
      </c>
    </row>
    <row r="23" spans="1:5">
      <c r="A23">
        <v>2000</v>
      </c>
      <c r="B23">
        <v>6.32</v>
      </c>
      <c r="C23">
        <f t="shared" si="0"/>
        <v>4000000</v>
      </c>
      <c r="D23">
        <v>0.45189797148021688</v>
      </c>
      <c r="E23">
        <v>0.20421177662793491</v>
      </c>
    </row>
    <row r="24" spans="1:5">
      <c r="A24">
        <v>2001</v>
      </c>
      <c r="B24">
        <v>6.75</v>
      </c>
      <c r="C24">
        <f t="shared" si="0"/>
        <v>4004001</v>
      </c>
      <c r="D24">
        <v>0.55231974292026509</v>
      </c>
      <c r="E24">
        <v>0.30505709841950773</v>
      </c>
    </row>
    <row r="25" spans="1:5">
      <c r="A25">
        <v>2002</v>
      </c>
      <c r="B25">
        <v>5.96</v>
      </c>
      <c r="C25">
        <f t="shared" si="0"/>
        <v>4008004</v>
      </c>
      <c r="D25">
        <v>0.65274151436031336</v>
      </c>
      <c r="E25">
        <v>0.42607148456939514</v>
      </c>
    </row>
    <row r="26" spans="1:5">
      <c r="A26">
        <v>2003</v>
      </c>
      <c r="B26">
        <v>6.15</v>
      </c>
      <c r="C26">
        <f t="shared" si="0"/>
        <v>4012009</v>
      </c>
      <c r="D26">
        <v>0.75316328580036151</v>
      </c>
      <c r="E26">
        <v>0.56725493507759706</v>
      </c>
    </row>
    <row r="27" spans="1:5">
      <c r="A27">
        <v>2004</v>
      </c>
      <c r="B27">
        <v>6.05</v>
      </c>
      <c r="C27">
        <f t="shared" si="0"/>
        <v>4016016</v>
      </c>
      <c r="D27">
        <v>0.85358505724040967</v>
      </c>
      <c r="E27">
        <v>0.72860744994411342</v>
      </c>
    </row>
    <row r="28" spans="1:5">
      <c r="A28">
        <v>2005</v>
      </c>
      <c r="B28">
        <v>5.57</v>
      </c>
      <c r="C28">
        <f t="shared" si="0"/>
        <v>4020025</v>
      </c>
      <c r="D28">
        <v>0.95400682868045794</v>
      </c>
      <c r="E28">
        <v>0.91012902916894467</v>
      </c>
    </row>
    <row r="29" spans="1:5">
      <c r="A29">
        <v>2006</v>
      </c>
      <c r="B29">
        <v>5.92</v>
      </c>
      <c r="C29">
        <f t="shared" si="0"/>
        <v>4024036</v>
      </c>
      <c r="D29">
        <v>1.0544286001205061</v>
      </c>
      <c r="E29">
        <v>1.1118196727520901</v>
      </c>
    </row>
    <row r="30" spans="1:5">
      <c r="A30">
        <v>2007</v>
      </c>
      <c r="B30">
        <v>4.3</v>
      </c>
      <c r="C30">
        <f t="shared" si="0"/>
        <v>4028049</v>
      </c>
      <c r="D30">
        <v>1.1548503715605543</v>
      </c>
      <c r="E30">
        <v>1.3336793806935503</v>
      </c>
    </row>
    <row r="31" spans="1:5">
      <c r="A31">
        <v>2008</v>
      </c>
      <c r="B31">
        <v>4.68</v>
      </c>
      <c r="C31">
        <f t="shared" si="0"/>
        <v>4032064</v>
      </c>
      <c r="D31">
        <v>1.2552721430006024</v>
      </c>
      <c r="E31">
        <v>1.5757081529933248</v>
      </c>
    </row>
    <row r="32" spans="1:5">
      <c r="A32">
        <v>2009</v>
      </c>
      <c r="B32">
        <v>5.36</v>
      </c>
      <c r="C32">
        <f t="shared" si="0"/>
        <v>4036081</v>
      </c>
      <c r="D32">
        <v>1.3556939144406508</v>
      </c>
      <c r="E32">
        <v>1.8379059896514145</v>
      </c>
    </row>
    <row r="33" spans="1:5">
      <c r="A33">
        <v>2010</v>
      </c>
      <c r="B33">
        <v>4.9000000000000004</v>
      </c>
      <c r="C33">
        <f t="shared" si="0"/>
        <v>4040100</v>
      </c>
      <c r="D33">
        <v>1.456115685880699</v>
      </c>
      <c r="E33">
        <v>2.1202728906678185</v>
      </c>
    </row>
    <row r="34" spans="1:5">
      <c r="A34">
        <v>2011</v>
      </c>
      <c r="B34">
        <v>4.6100000000000003</v>
      </c>
      <c r="C34">
        <f t="shared" si="0"/>
        <v>4044121</v>
      </c>
      <c r="D34">
        <v>1.5565374573207471</v>
      </c>
      <c r="E34">
        <v>2.4228088560425367</v>
      </c>
    </row>
    <row r="35" spans="1:5">
      <c r="A35">
        <v>2012</v>
      </c>
      <c r="B35">
        <v>3.61</v>
      </c>
      <c r="C35">
        <f t="shared" si="0"/>
        <v>4048144</v>
      </c>
      <c r="D35">
        <v>1.6569592287607953</v>
      </c>
      <c r="E35">
        <v>2.7455138857755697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"/>
  <sheetViews>
    <sheetView workbookViewId="0">
      <selection sqref="A1:D9"/>
    </sheetView>
  </sheetViews>
  <sheetFormatPr defaultRowHeight="15"/>
  <sheetData>
    <row r="1" spans="1:4">
      <c r="A1" s="1" t="s">
        <v>53</v>
      </c>
      <c r="B1" t="s">
        <v>54</v>
      </c>
      <c r="C1" t="s">
        <v>55</v>
      </c>
      <c r="D1" t="s">
        <v>33</v>
      </c>
    </row>
    <row r="2" spans="1:4">
      <c r="A2" s="1">
        <v>3</v>
      </c>
      <c r="B2">
        <v>9</v>
      </c>
      <c r="C2">
        <v>27</v>
      </c>
      <c r="D2">
        <v>6</v>
      </c>
    </row>
    <row r="3" spans="1:4">
      <c r="A3" s="1">
        <v>6</v>
      </c>
      <c r="B3">
        <v>36</v>
      </c>
      <c r="C3">
        <v>216</v>
      </c>
      <c r="D3">
        <v>7.9</v>
      </c>
    </row>
    <row r="4" spans="1:4">
      <c r="A4" s="1">
        <v>9</v>
      </c>
      <c r="B4">
        <v>81</v>
      </c>
      <c r="C4">
        <v>729</v>
      </c>
      <c r="D4">
        <v>9.3000000000000007</v>
      </c>
    </row>
    <row r="5" spans="1:4">
      <c r="A5" s="1">
        <v>12</v>
      </c>
      <c r="B5">
        <v>144</v>
      </c>
      <c r="C5">
        <v>1728</v>
      </c>
      <c r="D5">
        <v>10.3</v>
      </c>
    </row>
    <row r="6" spans="1:4">
      <c r="A6" s="1">
        <v>15</v>
      </c>
      <c r="B6">
        <v>225</v>
      </c>
      <c r="C6">
        <v>3375</v>
      </c>
      <c r="D6">
        <v>11.1</v>
      </c>
    </row>
    <row r="7" spans="1:4">
      <c r="A7" s="1">
        <v>18</v>
      </c>
      <c r="B7">
        <v>324</v>
      </c>
      <c r="C7">
        <v>5832</v>
      </c>
      <c r="D7">
        <v>11.7</v>
      </c>
    </row>
    <row r="8" spans="1:4">
      <c r="A8" s="1">
        <v>21</v>
      </c>
      <c r="B8">
        <v>441</v>
      </c>
      <c r="C8">
        <v>9261</v>
      </c>
      <c r="D8">
        <v>12.2</v>
      </c>
    </row>
    <row r="9" spans="1:4">
      <c r="A9" s="1">
        <v>24</v>
      </c>
      <c r="B9">
        <v>576</v>
      </c>
      <c r="C9">
        <v>13824</v>
      </c>
      <c r="D9">
        <v>12.6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"/>
  <sheetViews>
    <sheetView workbookViewId="0">
      <selection sqref="A1:D9"/>
    </sheetView>
  </sheetViews>
  <sheetFormatPr defaultRowHeight="15"/>
  <sheetData>
    <row r="1" spans="1:4">
      <c r="A1" s="1" t="s">
        <v>53</v>
      </c>
      <c r="B1" t="s">
        <v>54</v>
      </c>
      <c r="C1" t="s">
        <v>55</v>
      </c>
      <c r="D1" t="s">
        <v>33</v>
      </c>
    </row>
    <row r="2" spans="1:4">
      <c r="A2" s="1">
        <v>3</v>
      </c>
      <c r="B2">
        <v>9</v>
      </c>
      <c r="C2">
        <v>27</v>
      </c>
      <c r="D2">
        <v>5.5</v>
      </c>
    </row>
    <row r="3" spans="1:4">
      <c r="A3" s="1">
        <v>6</v>
      </c>
      <c r="B3">
        <v>36</v>
      </c>
      <c r="C3">
        <v>216</v>
      </c>
      <c r="D3">
        <v>7.2</v>
      </c>
    </row>
    <row r="4" spans="1:4">
      <c r="A4" s="1">
        <v>9</v>
      </c>
      <c r="B4">
        <v>81</v>
      </c>
      <c r="C4">
        <v>729</v>
      </c>
      <c r="D4">
        <v>8.5</v>
      </c>
    </row>
    <row r="5" spans="1:4">
      <c r="A5" s="1">
        <v>12</v>
      </c>
      <c r="B5">
        <v>144</v>
      </c>
      <c r="C5">
        <v>1728</v>
      </c>
      <c r="D5">
        <v>9.5</v>
      </c>
    </row>
    <row r="6" spans="1:4">
      <c r="A6" s="1">
        <v>15</v>
      </c>
      <c r="B6">
        <v>225</v>
      </c>
      <c r="C6">
        <v>3375</v>
      </c>
      <c r="D6">
        <v>10.3</v>
      </c>
    </row>
    <row r="7" spans="1:4">
      <c r="A7" s="1">
        <v>18</v>
      </c>
      <c r="B7">
        <v>324</v>
      </c>
      <c r="C7">
        <v>5832</v>
      </c>
      <c r="D7">
        <v>11</v>
      </c>
    </row>
    <row r="8" spans="1:4">
      <c r="A8" s="1">
        <v>21</v>
      </c>
      <c r="B8">
        <v>441</v>
      </c>
      <c r="C8">
        <v>9261</v>
      </c>
      <c r="D8">
        <v>11.5</v>
      </c>
    </row>
    <row r="9" spans="1:4">
      <c r="A9" s="1">
        <v>24</v>
      </c>
      <c r="B9">
        <v>576</v>
      </c>
      <c r="C9">
        <v>13824</v>
      </c>
      <c r="D9">
        <v>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9"/>
  <sheetViews>
    <sheetView workbookViewId="0">
      <selection sqref="A1:D9"/>
    </sheetView>
  </sheetViews>
  <sheetFormatPr defaultRowHeight="15"/>
  <sheetData>
    <row r="1" spans="1:4">
      <c r="A1" s="1" t="s">
        <v>56</v>
      </c>
      <c r="B1" t="s">
        <v>57</v>
      </c>
      <c r="C1" t="s">
        <v>58</v>
      </c>
      <c r="D1" t="s">
        <v>33</v>
      </c>
    </row>
    <row r="2" spans="1:4">
      <c r="A2" s="1">
        <v>-1.4289602612955907</v>
      </c>
      <c r="B2">
        <v>2.0419274283619631</v>
      </c>
      <c r="C2">
        <v>-2.9178331515787446</v>
      </c>
      <c r="D2">
        <v>6</v>
      </c>
    </row>
    <row r="3" spans="1:4">
      <c r="A3" s="1">
        <v>-1.0206859009254219</v>
      </c>
      <c r="B3">
        <v>1.0417997083479402</v>
      </c>
      <c r="C3">
        <v>-1.0633502738989591</v>
      </c>
      <c r="D3">
        <v>7.9</v>
      </c>
    </row>
    <row r="4" spans="1:4">
      <c r="A4" s="1">
        <v>-0.61241154055525315</v>
      </c>
      <c r="B4">
        <v>0.37504789500525848</v>
      </c>
      <c r="C4">
        <v>-0.22968365916217517</v>
      </c>
      <c r="D4">
        <v>9.3000000000000007</v>
      </c>
    </row>
    <row r="5" spans="1:4">
      <c r="A5" s="1">
        <v>-0.20413718018508439</v>
      </c>
      <c r="B5">
        <v>4.1671988333917616E-2</v>
      </c>
      <c r="C5">
        <v>-8.5068021911916744E-3</v>
      </c>
      <c r="D5">
        <v>10.3</v>
      </c>
    </row>
    <row r="6" spans="1:4">
      <c r="A6" s="1">
        <v>0.20413718018508439</v>
      </c>
      <c r="B6">
        <v>4.1671988333917616E-2</v>
      </c>
      <c r="C6">
        <v>8.5068021911916744E-3</v>
      </c>
      <c r="D6">
        <v>11.1</v>
      </c>
    </row>
    <row r="7" spans="1:4">
      <c r="A7" s="1">
        <v>0.61241154055525315</v>
      </c>
      <c r="B7">
        <v>0.37504789500525848</v>
      </c>
      <c r="C7">
        <v>0.22968365916217517</v>
      </c>
      <c r="D7">
        <v>11.7</v>
      </c>
    </row>
    <row r="8" spans="1:4">
      <c r="A8" s="1">
        <v>1.0206859009254219</v>
      </c>
      <c r="B8">
        <v>1.0417997083479402</v>
      </c>
      <c r="C8">
        <v>1.0633502738989591</v>
      </c>
      <c r="D8">
        <v>12.2</v>
      </c>
    </row>
    <row r="9" spans="1:4">
      <c r="A9" s="1">
        <v>1.4289602612955907</v>
      </c>
      <c r="B9">
        <v>2.0419274283619631</v>
      </c>
      <c r="C9">
        <v>2.9178331515787446</v>
      </c>
      <c r="D9">
        <v>12.6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9"/>
  <sheetViews>
    <sheetView workbookViewId="0">
      <selection activeCell="D6" sqref="D6"/>
    </sheetView>
  </sheetViews>
  <sheetFormatPr defaultRowHeight="15"/>
  <sheetData>
    <row r="1" spans="1:4">
      <c r="A1" s="1" t="s">
        <v>56</v>
      </c>
      <c r="B1" t="s">
        <v>57</v>
      </c>
      <c r="C1" t="s">
        <v>58</v>
      </c>
      <c r="D1" t="s">
        <v>33</v>
      </c>
    </row>
    <row r="2" spans="1:4">
      <c r="A2" s="1">
        <v>-1.4289602612955907</v>
      </c>
      <c r="B2">
        <v>2.0419274283619631</v>
      </c>
      <c r="C2">
        <v>-2.9178331515787446</v>
      </c>
      <c r="D2">
        <v>5.5</v>
      </c>
    </row>
    <row r="3" spans="1:4">
      <c r="A3" s="1">
        <v>-1.0206859009254219</v>
      </c>
      <c r="B3">
        <v>1.0417997083479402</v>
      </c>
      <c r="C3">
        <v>-1.0633502738989591</v>
      </c>
      <c r="D3">
        <v>7.2</v>
      </c>
    </row>
    <row r="4" spans="1:4">
      <c r="A4" s="1">
        <v>-0.61241154055525315</v>
      </c>
      <c r="B4">
        <v>0.37504789500525848</v>
      </c>
      <c r="C4">
        <v>-0.22968365916217517</v>
      </c>
      <c r="D4">
        <v>8.5</v>
      </c>
    </row>
    <row r="5" spans="1:4">
      <c r="A5" s="1">
        <v>-0.20413718018508439</v>
      </c>
      <c r="B5">
        <v>4.1671988333917616E-2</v>
      </c>
      <c r="C5">
        <v>-8.5068021911916744E-3</v>
      </c>
      <c r="D5">
        <v>9.5</v>
      </c>
    </row>
    <row r="6" spans="1:4">
      <c r="A6" s="1">
        <v>0.20413718018508439</v>
      </c>
      <c r="B6">
        <v>4.1671988333917616E-2</v>
      </c>
      <c r="C6">
        <v>8.5068021911916744E-3</v>
      </c>
      <c r="D6">
        <v>10.3</v>
      </c>
    </row>
    <row r="7" spans="1:4">
      <c r="A7" s="1">
        <v>0.61241154055525315</v>
      </c>
      <c r="B7">
        <v>0.37504789500525848</v>
      </c>
      <c r="C7">
        <v>0.22968365916217517</v>
      </c>
      <c r="D7">
        <v>11</v>
      </c>
    </row>
    <row r="8" spans="1:4">
      <c r="A8" s="1">
        <v>1.0206859009254219</v>
      </c>
      <c r="B8">
        <v>1.0417997083479402</v>
      </c>
      <c r="C8">
        <v>1.0633502738989591</v>
      </c>
      <c r="D8">
        <v>11.5</v>
      </c>
    </row>
    <row r="9" spans="1:4">
      <c r="A9" s="1">
        <v>1.4289602612955907</v>
      </c>
      <c r="B9">
        <v>2.0419274283619631</v>
      </c>
      <c r="C9">
        <v>2.9178331515787446</v>
      </c>
      <c r="D9">
        <v>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3"/>
  <sheetViews>
    <sheetView workbookViewId="0">
      <selection sqref="A1:C1048576"/>
    </sheetView>
  </sheetViews>
  <sheetFormatPr defaultRowHeight="15"/>
  <sheetData>
    <row r="1" spans="1:3">
      <c r="A1" s="1" t="s">
        <v>60</v>
      </c>
      <c r="B1" t="s">
        <v>50</v>
      </c>
      <c r="C1" t="s">
        <v>59</v>
      </c>
    </row>
    <row r="2" spans="1:3">
      <c r="A2" s="1">
        <v>0</v>
      </c>
      <c r="B2">
        <v>0</v>
      </c>
      <c r="C2">
        <v>60.4</v>
      </c>
    </row>
    <row r="3" spans="1:3">
      <c r="A3" s="1">
        <v>10</v>
      </c>
      <c r="B3">
        <v>100</v>
      </c>
      <c r="C3">
        <v>54.4</v>
      </c>
    </row>
    <row r="4" spans="1:3">
      <c r="A4" s="1">
        <v>20</v>
      </c>
      <c r="B4">
        <v>400</v>
      </c>
      <c r="C4">
        <v>48.8</v>
      </c>
    </row>
    <row r="5" spans="1:3">
      <c r="A5" s="1">
        <v>30</v>
      </c>
      <c r="B5">
        <v>900</v>
      </c>
      <c r="C5">
        <v>43.9</v>
      </c>
    </row>
    <row r="6" spans="1:3">
      <c r="A6" s="1">
        <v>40</v>
      </c>
      <c r="B6">
        <v>1600</v>
      </c>
      <c r="C6">
        <v>43.5</v>
      </c>
    </row>
    <row r="7" spans="1:3">
      <c r="A7" s="1">
        <v>50</v>
      </c>
      <c r="B7">
        <v>2500</v>
      </c>
      <c r="C7">
        <v>36</v>
      </c>
    </row>
    <row r="8" spans="1:3">
      <c r="A8" s="1">
        <v>60</v>
      </c>
      <c r="B8">
        <v>3600</v>
      </c>
      <c r="C8">
        <v>30.1</v>
      </c>
    </row>
    <row r="9" spans="1:3">
      <c r="A9" s="1">
        <v>70</v>
      </c>
      <c r="B9">
        <v>4900</v>
      </c>
      <c r="C9">
        <v>26.4</v>
      </c>
    </row>
    <row r="10" spans="1:3">
      <c r="A10" s="1">
        <v>80</v>
      </c>
      <c r="B10">
        <v>6400</v>
      </c>
      <c r="C10">
        <v>26.3</v>
      </c>
    </row>
    <row r="11" spans="1:3">
      <c r="A11" s="1">
        <v>90</v>
      </c>
      <c r="B11">
        <v>8100</v>
      </c>
      <c r="C11">
        <v>24.8</v>
      </c>
    </row>
    <row r="12" spans="1:3">
      <c r="A12" s="1">
        <v>100</v>
      </c>
      <c r="B12">
        <v>10000</v>
      </c>
      <c r="C12">
        <v>21</v>
      </c>
    </row>
    <row r="13" spans="1:3">
      <c r="A13" s="1">
        <v>110</v>
      </c>
      <c r="B13">
        <v>12100</v>
      </c>
      <c r="C13">
        <v>19.3</v>
      </c>
    </row>
  </sheetData>
  <sortState xmlns:xlrd2="http://schemas.microsoft.com/office/spreadsheetml/2017/richdata2" ref="A2:C13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3"/>
  <sheetViews>
    <sheetView workbookViewId="0">
      <selection sqref="A1:G1048576"/>
    </sheetView>
  </sheetViews>
  <sheetFormatPr defaultRowHeight="15"/>
  <sheetData>
    <row r="1" spans="1:7">
      <c r="A1" s="1" t="s">
        <v>73</v>
      </c>
      <c r="B1" t="s">
        <v>74</v>
      </c>
      <c r="C1" t="s">
        <v>59</v>
      </c>
      <c r="D1" t="s">
        <v>48</v>
      </c>
      <c r="E1" t="s">
        <v>50</v>
      </c>
      <c r="F1" t="s">
        <v>51</v>
      </c>
      <c r="G1" t="s">
        <v>52</v>
      </c>
    </row>
    <row r="2" spans="1:7">
      <c r="A2" s="1">
        <v>0</v>
      </c>
      <c r="B2">
        <v>0</v>
      </c>
      <c r="C2">
        <v>60.4</v>
      </c>
      <c r="D2">
        <v>1900</v>
      </c>
      <c r="E2">
        <v>3610000</v>
      </c>
      <c r="F2">
        <v>-1.5254000000000001</v>
      </c>
      <c r="G2">
        <v>2.3268499999999999</v>
      </c>
    </row>
    <row r="3" spans="1:7">
      <c r="A3" s="1">
        <v>10</v>
      </c>
      <c r="B3">
        <v>100</v>
      </c>
      <c r="C3">
        <v>54.4</v>
      </c>
      <c r="D3">
        <v>1910</v>
      </c>
      <c r="E3">
        <v>3648100</v>
      </c>
      <c r="F3">
        <v>-1.2481</v>
      </c>
      <c r="G3">
        <v>1.55775</v>
      </c>
    </row>
    <row r="4" spans="1:7">
      <c r="A4" s="1">
        <v>20</v>
      </c>
      <c r="B4">
        <v>400</v>
      </c>
      <c r="C4">
        <v>48.8</v>
      </c>
      <c r="D4">
        <v>1920</v>
      </c>
      <c r="E4">
        <v>3686400</v>
      </c>
      <c r="F4">
        <v>-0.97070000000000001</v>
      </c>
      <c r="G4">
        <v>0.94225999999999999</v>
      </c>
    </row>
    <row r="5" spans="1:7">
      <c r="A5" s="1">
        <v>30</v>
      </c>
      <c r="B5">
        <v>900</v>
      </c>
      <c r="C5">
        <v>43.9</v>
      </c>
      <c r="D5">
        <v>1930</v>
      </c>
      <c r="E5">
        <v>3724900</v>
      </c>
      <c r="F5">
        <v>-0.69340000000000002</v>
      </c>
      <c r="G5">
        <v>0.48080000000000001</v>
      </c>
    </row>
    <row r="6" spans="1:7">
      <c r="A6" s="1">
        <v>40</v>
      </c>
      <c r="B6">
        <v>1600</v>
      </c>
      <c r="C6">
        <v>43.5</v>
      </c>
      <c r="D6">
        <v>1940</v>
      </c>
      <c r="E6">
        <v>3763600</v>
      </c>
      <c r="F6">
        <v>-0.41599999999999998</v>
      </c>
      <c r="G6">
        <v>0.17305999999999999</v>
      </c>
    </row>
    <row r="7" spans="1:7">
      <c r="A7" s="1">
        <v>50</v>
      </c>
      <c r="B7">
        <v>2500</v>
      </c>
      <c r="C7">
        <v>36</v>
      </c>
      <c r="D7">
        <v>1950</v>
      </c>
      <c r="E7">
        <v>3802500</v>
      </c>
      <c r="F7">
        <v>-0.13869999999999999</v>
      </c>
      <c r="G7">
        <v>1.924E-2</v>
      </c>
    </row>
    <row r="8" spans="1:7">
      <c r="A8" s="1">
        <v>60</v>
      </c>
      <c r="B8">
        <v>3600</v>
      </c>
      <c r="C8">
        <v>30.1</v>
      </c>
      <c r="D8">
        <v>1960</v>
      </c>
      <c r="E8">
        <v>3841600</v>
      </c>
      <c r="F8">
        <v>0.13869999999999999</v>
      </c>
      <c r="G8">
        <v>1.924E-2</v>
      </c>
    </row>
    <row r="9" spans="1:7">
      <c r="A9" s="1">
        <v>70</v>
      </c>
      <c r="B9">
        <v>4900</v>
      </c>
      <c r="C9">
        <v>26.4</v>
      </c>
      <c r="D9">
        <v>1970</v>
      </c>
      <c r="E9">
        <v>3880900</v>
      </c>
      <c r="F9">
        <v>0.41599999999999998</v>
      </c>
      <c r="G9">
        <v>0.17305999999999999</v>
      </c>
    </row>
    <row r="10" spans="1:7">
      <c r="A10" s="1">
        <v>80</v>
      </c>
      <c r="B10">
        <v>6400</v>
      </c>
      <c r="C10">
        <v>26.3</v>
      </c>
      <c r="D10">
        <v>1980</v>
      </c>
      <c r="E10">
        <v>3920400</v>
      </c>
      <c r="F10">
        <v>0.69340000000000002</v>
      </c>
      <c r="G10">
        <v>0.48080000000000001</v>
      </c>
    </row>
    <row r="11" spans="1:7">
      <c r="A11" s="1">
        <v>90</v>
      </c>
      <c r="B11">
        <v>8100</v>
      </c>
      <c r="C11">
        <v>24.8</v>
      </c>
      <c r="D11">
        <v>1990</v>
      </c>
      <c r="E11">
        <v>3960100</v>
      </c>
      <c r="F11">
        <v>0.97070000000000001</v>
      </c>
      <c r="G11">
        <v>0.94225999999999999</v>
      </c>
    </row>
    <row r="12" spans="1:7">
      <c r="A12" s="1">
        <v>100</v>
      </c>
      <c r="B12">
        <v>10000</v>
      </c>
      <c r="C12">
        <v>21</v>
      </c>
      <c r="D12">
        <v>2000</v>
      </c>
      <c r="E12">
        <v>4000000</v>
      </c>
      <c r="F12">
        <v>1.2481</v>
      </c>
      <c r="G12">
        <v>1.55775</v>
      </c>
    </row>
    <row r="13" spans="1:7">
      <c r="A13" s="1">
        <v>110</v>
      </c>
      <c r="B13">
        <v>12100</v>
      </c>
      <c r="C13">
        <v>19.3</v>
      </c>
      <c r="D13">
        <v>2010</v>
      </c>
      <c r="E13">
        <v>4040100</v>
      </c>
      <c r="F13">
        <v>1.5254000000000001</v>
      </c>
      <c r="G13">
        <v>2.3268499999999999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7"/>
  <sheetViews>
    <sheetView workbookViewId="0">
      <selection sqref="A1:C1048576"/>
    </sheetView>
  </sheetViews>
  <sheetFormatPr defaultRowHeight="15"/>
  <cols>
    <col min="3" max="3" width="9.42578125" customWidth="1"/>
  </cols>
  <sheetData>
    <row r="1" spans="1:3">
      <c r="A1" t="s">
        <v>1</v>
      </c>
      <c r="B1" t="s">
        <v>61</v>
      </c>
      <c r="C1" t="s">
        <v>34</v>
      </c>
    </row>
    <row r="2" spans="1:3">
      <c r="A2">
        <v>0</v>
      </c>
      <c r="B2">
        <v>0</v>
      </c>
      <c r="C2">
        <v>0</v>
      </c>
    </row>
    <row r="3" spans="1:3">
      <c r="A3">
        <v>0.05</v>
      </c>
      <c r="B3">
        <v>2.5000000000000005E-3</v>
      </c>
      <c r="C3">
        <v>18.2</v>
      </c>
    </row>
    <row r="4" spans="1:3">
      <c r="A4">
        <v>0.1</v>
      </c>
      <c r="B4">
        <v>1.0000000000000002E-2</v>
      </c>
      <c r="C4">
        <v>33.700000000000003</v>
      </c>
    </row>
    <row r="5" spans="1:3">
      <c r="A5">
        <v>0.15</v>
      </c>
      <c r="B5">
        <v>2.2499999999999999E-2</v>
      </c>
      <c r="C5">
        <v>46.9</v>
      </c>
    </row>
    <row r="6" spans="1:3">
      <c r="A6">
        <v>0.2</v>
      </c>
      <c r="B6">
        <v>4.0000000000000008E-2</v>
      </c>
      <c r="C6">
        <v>57.6</v>
      </c>
    </row>
    <row r="7" spans="1:3">
      <c r="A7">
        <v>0.25</v>
      </c>
      <c r="B7">
        <v>6.25E-2</v>
      </c>
      <c r="C7">
        <v>65</v>
      </c>
    </row>
    <row r="8" spans="1:3">
      <c r="A8">
        <v>0.3</v>
      </c>
      <c r="B8">
        <v>0.09</v>
      </c>
      <c r="C8">
        <v>70.8</v>
      </c>
    </row>
    <row r="9" spans="1:3">
      <c r="A9">
        <v>0.35</v>
      </c>
      <c r="B9">
        <v>0.12249999999999998</v>
      </c>
      <c r="C9">
        <v>74.099999999999994</v>
      </c>
    </row>
    <row r="10" spans="1:3">
      <c r="A10">
        <v>0.4</v>
      </c>
      <c r="B10">
        <v>0.16000000000000003</v>
      </c>
      <c r="C10">
        <v>74.599999999999994</v>
      </c>
    </row>
    <row r="11" spans="1:3">
      <c r="A11">
        <v>0.45</v>
      </c>
      <c r="B11">
        <v>0.20250000000000001</v>
      </c>
      <c r="C11">
        <v>72.7</v>
      </c>
    </row>
    <row r="12" spans="1:3">
      <c r="A12">
        <v>0.5</v>
      </c>
      <c r="B12">
        <v>0.25</v>
      </c>
      <c r="C12">
        <v>68.3</v>
      </c>
    </row>
    <row r="13" spans="1:3">
      <c r="A13">
        <v>0.55000000000000004</v>
      </c>
      <c r="B13">
        <v>0.30250000000000005</v>
      </c>
      <c r="C13">
        <v>61.7</v>
      </c>
    </row>
    <row r="14" spans="1:3">
      <c r="A14">
        <v>0.6</v>
      </c>
      <c r="B14">
        <v>0.36</v>
      </c>
      <c r="C14">
        <v>52.1</v>
      </c>
    </row>
    <row r="15" spans="1:3">
      <c r="A15">
        <v>0.65</v>
      </c>
      <c r="B15">
        <v>0.42250000000000004</v>
      </c>
      <c r="C15">
        <v>40.1</v>
      </c>
    </row>
    <row r="16" spans="1:3">
      <c r="A16">
        <v>0.7</v>
      </c>
      <c r="B16">
        <v>0.48999999999999994</v>
      </c>
      <c r="C16">
        <v>25.5</v>
      </c>
    </row>
    <row r="17" spans="1:3">
      <c r="A17">
        <v>0.75</v>
      </c>
      <c r="B17">
        <v>0.5625</v>
      </c>
      <c r="C17">
        <v>8.6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E1" sqref="E1"/>
    </sheetView>
  </sheetViews>
  <sheetFormatPr defaultRowHeight="1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</row>
    <row r="2" spans="1:6">
      <c r="A2">
        <v>325</v>
      </c>
      <c r="B2">
        <v>8</v>
      </c>
      <c r="C2">
        <v>2</v>
      </c>
      <c r="D2">
        <v>-0.989528509</v>
      </c>
      <c r="E2">
        <f t="shared" ref="E2:E49" si="0">(B2-11)/2.475411</f>
        <v>-1.2119199599581647</v>
      </c>
      <c r="F2">
        <f t="shared" ref="F2:F49" si="1">D2*E2</f>
        <v>1.1992293510047425</v>
      </c>
    </row>
    <row r="3" spans="1:6">
      <c r="A3">
        <v>325</v>
      </c>
      <c r="B3">
        <v>8</v>
      </c>
      <c r="C3">
        <v>2</v>
      </c>
      <c r="D3">
        <v>-0.989528509</v>
      </c>
      <c r="E3">
        <f t="shared" si="0"/>
        <v>-1.2119199599581647</v>
      </c>
      <c r="F3">
        <f t="shared" si="1"/>
        <v>1.1992293510047425</v>
      </c>
    </row>
    <row r="4" spans="1:6">
      <c r="A4">
        <v>325</v>
      </c>
      <c r="B4">
        <v>8</v>
      </c>
      <c r="C4">
        <v>3</v>
      </c>
      <c r="D4">
        <v>-0.989528509</v>
      </c>
      <c r="E4">
        <f t="shared" si="0"/>
        <v>-1.2119199599581647</v>
      </c>
      <c r="F4">
        <f t="shared" si="1"/>
        <v>1.1992293510047425</v>
      </c>
    </row>
    <row r="5" spans="1:6">
      <c r="A5">
        <v>325</v>
      </c>
      <c r="B5">
        <v>8</v>
      </c>
      <c r="C5">
        <v>2</v>
      </c>
      <c r="D5">
        <v>-0.989528509</v>
      </c>
      <c r="E5">
        <f t="shared" si="0"/>
        <v>-1.2119199599581647</v>
      </c>
      <c r="F5">
        <f t="shared" si="1"/>
        <v>1.1992293510047425</v>
      </c>
    </row>
    <row r="6" spans="1:6">
      <c r="A6">
        <v>325</v>
      </c>
      <c r="B6">
        <v>8</v>
      </c>
      <c r="C6">
        <v>1</v>
      </c>
      <c r="D6">
        <v>-0.989528509</v>
      </c>
      <c r="E6">
        <f t="shared" si="0"/>
        <v>-1.2119199599581647</v>
      </c>
      <c r="F6">
        <f t="shared" si="1"/>
        <v>1.1992293510047425</v>
      </c>
    </row>
    <row r="7" spans="1:6">
      <c r="A7">
        <v>325</v>
      </c>
      <c r="B7">
        <v>8</v>
      </c>
      <c r="C7">
        <v>1</v>
      </c>
      <c r="D7">
        <v>-0.989528509</v>
      </c>
      <c r="E7">
        <f t="shared" si="0"/>
        <v>-1.2119199599581647</v>
      </c>
      <c r="F7">
        <f t="shared" si="1"/>
        <v>1.1992293510047425</v>
      </c>
    </row>
    <row r="8" spans="1:6">
      <c r="A8">
        <v>325</v>
      </c>
      <c r="B8">
        <v>8</v>
      </c>
      <c r="C8">
        <v>2</v>
      </c>
      <c r="D8">
        <v>-0.989528509</v>
      </c>
      <c r="E8">
        <f t="shared" si="0"/>
        <v>-1.2119199599581647</v>
      </c>
      <c r="F8">
        <f t="shared" si="1"/>
        <v>1.1992293510047425</v>
      </c>
    </row>
    <row r="9" spans="1:6">
      <c r="A9">
        <v>325</v>
      </c>
      <c r="B9">
        <v>8</v>
      </c>
      <c r="C9">
        <v>2</v>
      </c>
      <c r="D9">
        <v>-0.989528509</v>
      </c>
      <c r="E9">
        <f t="shared" si="0"/>
        <v>-1.2119199599581647</v>
      </c>
      <c r="F9">
        <f t="shared" si="1"/>
        <v>1.1992293510047425</v>
      </c>
    </row>
    <row r="10" spans="1:6">
      <c r="A10">
        <v>325</v>
      </c>
      <c r="B10">
        <v>11</v>
      </c>
      <c r="C10">
        <v>5</v>
      </c>
      <c r="D10">
        <v>-0.989528509</v>
      </c>
      <c r="E10">
        <f t="shared" si="0"/>
        <v>0</v>
      </c>
      <c r="F10">
        <f t="shared" si="1"/>
        <v>0</v>
      </c>
    </row>
    <row r="11" spans="1:6">
      <c r="A11">
        <v>325</v>
      </c>
      <c r="B11">
        <v>11</v>
      </c>
      <c r="C11">
        <v>5</v>
      </c>
      <c r="D11">
        <v>-0.989528509</v>
      </c>
      <c r="E11">
        <f t="shared" si="0"/>
        <v>0</v>
      </c>
      <c r="F11">
        <f t="shared" si="1"/>
        <v>0</v>
      </c>
    </row>
    <row r="12" spans="1:6">
      <c r="A12">
        <v>325</v>
      </c>
      <c r="B12">
        <v>11</v>
      </c>
      <c r="C12">
        <v>4</v>
      </c>
      <c r="D12">
        <v>-0.989528509</v>
      </c>
      <c r="E12">
        <f t="shared" si="0"/>
        <v>0</v>
      </c>
      <c r="F12">
        <f t="shared" si="1"/>
        <v>0</v>
      </c>
    </row>
    <row r="13" spans="1:6">
      <c r="A13">
        <v>325</v>
      </c>
      <c r="B13">
        <v>11</v>
      </c>
      <c r="C13">
        <v>4</v>
      </c>
      <c r="D13">
        <v>-0.989528509</v>
      </c>
      <c r="E13">
        <f t="shared" si="0"/>
        <v>0</v>
      </c>
      <c r="F13">
        <f t="shared" si="1"/>
        <v>0</v>
      </c>
    </row>
    <row r="14" spans="1:6">
      <c r="A14">
        <v>325</v>
      </c>
      <c r="B14">
        <v>11</v>
      </c>
      <c r="C14">
        <v>4</v>
      </c>
      <c r="D14">
        <v>-0.989528509</v>
      </c>
      <c r="E14">
        <f t="shared" si="0"/>
        <v>0</v>
      </c>
      <c r="F14">
        <f t="shared" si="1"/>
        <v>0</v>
      </c>
    </row>
    <row r="15" spans="1:6">
      <c r="A15">
        <v>325</v>
      </c>
      <c r="B15">
        <v>11</v>
      </c>
      <c r="C15">
        <v>4</v>
      </c>
      <c r="D15">
        <v>-0.989528509</v>
      </c>
      <c r="E15">
        <f t="shared" si="0"/>
        <v>0</v>
      </c>
      <c r="F15">
        <f t="shared" si="1"/>
        <v>0</v>
      </c>
    </row>
    <row r="16" spans="1:6">
      <c r="A16">
        <v>325</v>
      </c>
      <c r="B16">
        <v>11</v>
      </c>
      <c r="C16">
        <v>4</v>
      </c>
      <c r="D16">
        <v>-0.989528509</v>
      </c>
      <c r="E16">
        <f t="shared" si="0"/>
        <v>0</v>
      </c>
      <c r="F16">
        <f t="shared" si="1"/>
        <v>0</v>
      </c>
    </row>
    <row r="17" spans="1:6">
      <c r="A17">
        <v>325</v>
      </c>
      <c r="B17">
        <v>11</v>
      </c>
      <c r="C17">
        <v>4</v>
      </c>
      <c r="D17">
        <v>-0.989528509</v>
      </c>
      <c r="E17">
        <f t="shared" si="0"/>
        <v>0</v>
      </c>
      <c r="F17">
        <f t="shared" si="1"/>
        <v>0</v>
      </c>
    </row>
    <row r="18" spans="1:6">
      <c r="A18">
        <v>325</v>
      </c>
      <c r="B18">
        <v>14</v>
      </c>
      <c r="C18">
        <v>5</v>
      </c>
      <c r="D18">
        <v>-0.989528509</v>
      </c>
      <c r="E18">
        <f t="shared" si="0"/>
        <v>1.2119199599581647</v>
      </c>
      <c r="F18">
        <f t="shared" si="1"/>
        <v>-1.1992293510047425</v>
      </c>
    </row>
    <row r="19" spans="1:6">
      <c r="A19">
        <v>325</v>
      </c>
      <c r="B19">
        <v>14</v>
      </c>
      <c r="C19">
        <v>5</v>
      </c>
      <c r="D19">
        <v>-0.989528509</v>
      </c>
      <c r="E19">
        <f t="shared" si="0"/>
        <v>1.2119199599581647</v>
      </c>
      <c r="F19">
        <f t="shared" si="1"/>
        <v>-1.1992293510047425</v>
      </c>
    </row>
    <row r="20" spans="1:6">
      <c r="A20">
        <v>325</v>
      </c>
      <c r="B20">
        <v>14</v>
      </c>
      <c r="C20">
        <v>5</v>
      </c>
      <c r="D20">
        <v>-0.989528509</v>
      </c>
      <c r="E20">
        <f t="shared" si="0"/>
        <v>1.2119199599581647</v>
      </c>
      <c r="F20">
        <f t="shared" si="1"/>
        <v>-1.1992293510047425</v>
      </c>
    </row>
    <row r="21" spans="1:6">
      <c r="A21">
        <v>325</v>
      </c>
      <c r="B21">
        <v>14</v>
      </c>
      <c r="C21">
        <v>5</v>
      </c>
      <c r="D21">
        <v>-0.989528509</v>
      </c>
      <c r="E21">
        <f t="shared" si="0"/>
        <v>1.2119199599581647</v>
      </c>
      <c r="F21">
        <f t="shared" si="1"/>
        <v>-1.1992293510047425</v>
      </c>
    </row>
    <row r="22" spans="1:6">
      <c r="A22">
        <v>325</v>
      </c>
      <c r="B22">
        <v>14</v>
      </c>
      <c r="C22">
        <v>5</v>
      </c>
      <c r="D22">
        <v>-0.989528509</v>
      </c>
      <c r="E22">
        <f t="shared" si="0"/>
        <v>1.2119199599581647</v>
      </c>
      <c r="F22">
        <f t="shared" si="1"/>
        <v>-1.1992293510047425</v>
      </c>
    </row>
    <row r="23" spans="1:6">
      <c r="A23">
        <v>325</v>
      </c>
      <c r="B23">
        <v>14</v>
      </c>
      <c r="C23">
        <v>5</v>
      </c>
      <c r="D23">
        <v>-0.989528509</v>
      </c>
      <c r="E23">
        <f t="shared" si="0"/>
        <v>1.2119199599581647</v>
      </c>
      <c r="F23">
        <f t="shared" si="1"/>
        <v>-1.1992293510047425</v>
      </c>
    </row>
    <row r="24" spans="1:6">
      <c r="A24">
        <v>325</v>
      </c>
      <c r="B24">
        <v>14</v>
      </c>
      <c r="C24">
        <v>5</v>
      </c>
      <c r="D24">
        <v>-0.989528509</v>
      </c>
      <c r="E24">
        <f t="shared" si="0"/>
        <v>1.2119199599581647</v>
      </c>
      <c r="F24">
        <f t="shared" si="1"/>
        <v>-1.1992293510047425</v>
      </c>
    </row>
    <row r="25" spans="1:6">
      <c r="A25">
        <v>325</v>
      </c>
      <c r="B25">
        <v>14</v>
      </c>
      <c r="C25">
        <v>5</v>
      </c>
      <c r="D25">
        <v>-0.989528509</v>
      </c>
      <c r="E25">
        <f t="shared" si="0"/>
        <v>1.2119199599581647</v>
      </c>
      <c r="F25">
        <f t="shared" si="1"/>
        <v>-1.1992293510047425</v>
      </c>
    </row>
    <row r="26" spans="1:6">
      <c r="A26">
        <v>350</v>
      </c>
      <c r="B26">
        <v>8</v>
      </c>
      <c r="C26">
        <v>2</v>
      </c>
      <c r="D26">
        <v>0.989528509</v>
      </c>
      <c r="E26">
        <f t="shared" si="0"/>
        <v>-1.2119199599581647</v>
      </c>
      <c r="F26">
        <f t="shared" si="1"/>
        <v>-1.1992293510047425</v>
      </c>
    </row>
    <row r="27" spans="1:6">
      <c r="A27">
        <v>350</v>
      </c>
      <c r="B27">
        <v>8</v>
      </c>
      <c r="C27">
        <v>2</v>
      </c>
      <c r="D27">
        <v>0.989528509</v>
      </c>
      <c r="E27">
        <f t="shared" si="0"/>
        <v>-1.2119199599581647</v>
      </c>
      <c r="F27">
        <f t="shared" si="1"/>
        <v>-1.1992293510047425</v>
      </c>
    </row>
    <row r="28" spans="1:6">
      <c r="A28">
        <v>350</v>
      </c>
      <c r="B28">
        <v>8</v>
      </c>
      <c r="C28">
        <v>2</v>
      </c>
      <c r="D28">
        <v>0.989528509</v>
      </c>
      <c r="E28">
        <f t="shared" si="0"/>
        <v>-1.2119199599581647</v>
      </c>
      <c r="F28">
        <f t="shared" si="1"/>
        <v>-1.1992293510047425</v>
      </c>
    </row>
    <row r="29" spans="1:6">
      <c r="A29">
        <v>350</v>
      </c>
      <c r="B29">
        <v>8</v>
      </c>
      <c r="C29">
        <v>3</v>
      </c>
      <c r="D29">
        <v>0.989528509</v>
      </c>
      <c r="E29">
        <f t="shared" si="0"/>
        <v>-1.2119199599581647</v>
      </c>
      <c r="F29">
        <f t="shared" si="1"/>
        <v>-1.1992293510047425</v>
      </c>
    </row>
    <row r="30" spans="1:6">
      <c r="A30">
        <v>350</v>
      </c>
      <c r="B30">
        <v>8</v>
      </c>
      <c r="C30">
        <v>3</v>
      </c>
      <c r="D30">
        <v>0.989528509</v>
      </c>
      <c r="E30">
        <f t="shared" si="0"/>
        <v>-1.2119199599581647</v>
      </c>
      <c r="F30">
        <f t="shared" si="1"/>
        <v>-1.1992293510047425</v>
      </c>
    </row>
    <row r="31" spans="1:6">
      <c r="A31">
        <v>350</v>
      </c>
      <c r="B31">
        <v>8</v>
      </c>
      <c r="C31">
        <v>2</v>
      </c>
      <c r="D31">
        <v>0.989528509</v>
      </c>
      <c r="E31">
        <f t="shared" si="0"/>
        <v>-1.2119199599581647</v>
      </c>
      <c r="F31">
        <f t="shared" si="1"/>
        <v>-1.1992293510047425</v>
      </c>
    </row>
    <row r="32" spans="1:6">
      <c r="A32">
        <v>350</v>
      </c>
      <c r="B32">
        <v>8</v>
      </c>
      <c r="C32">
        <v>1</v>
      </c>
      <c r="D32">
        <v>0.989528509</v>
      </c>
      <c r="E32">
        <f t="shared" si="0"/>
        <v>-1.2119199599581647</v>
      </c>
      <c r="F32">
        <f t="shared" si="1"/>
        <v>-1.1992293510047425</v>
      </c>
    </row>
    <row r="33" spans="1:6">
      <c r="A33">
        <v>350</v>
      </c>
      <c r="B33">
        <v>8</v>
      </c>
      <c r="C33">
        <v>1</v>
      </c>
      <c r="D33">
        <v>0.989528509</v>
      </c>
      <c r="E33">
        <f t="shared" si="0"/>
        <v>-1.2119199599581647</v>
      </c>
      <c r="F33">
        <f t="shared" si="1"/>
        <v>-1.1992293510047425</v>
      </c>
    </row>
    <row r="34" spans="1:6">
      <c r="A34">
        <v>350</v>
      </c>
      <c r="B34">
        <v>11</v>
      </c>
      <c r="C34">
        <v>5</v>
      </c>
      <c r="D34">
        <v>0.989528509</v>
      </c>
      <c r="E34">
        <f t="shared" si="0"/>
        <v>0</v>
      </c>
      <c r="F34">
        <f t="shared" si="1"/>
        <v>0</v>
      </c>
    </row>
    <row r="35" spans="1:6">
      <c r="A35">
        <v>350</v>
      </c>
      <c r="B35">
        <v>11</v>
      </c>
      <c r="C35">
        <v>6</v>
      </c>
      <c r="D35">
        <v>0.989528509</v>
      </c>
      <c r="E35">
        <f t="shared" si="0"/>
        <v>0</v>
      </c>
      <c r="F35">
        <f t="shared" si="1"/>
        <v>0</v>
      </c>
    </row>
    <row r="36" spans="1:6">
      <c r="A36">
        <v>350</v>
      </c>
      <c r="B36">
        <v>11</v>
      </c>
      <c r="C36">
        <v>6</v>
      </c>
      <c r="D36">
        <v>0.989528509</v>
      </c>
      <c r="E36">
        <f t="shared" si="0"/>
        <v>0</v>
      </c>
      <c r="F36">
        <f t="shared" si="1"/>
        <v>0</v>
      </c>
    </row>
    <row r="37" spans="1:6">
      <c r="A37">
        <v>350</v>
      </c>
      <c r="B37">
        <v>11</v>
      </c>
      <c r="C37">
        <v>6</v>
      </c>
      <c r="D37">
        <v>0.989528509</v>
      </c>
      <c r="E37">
        <f t="shared" si="0"/>
        <v>0</v>
      </c>
      <c r="F37">
        <f t="shared" si="1"/>
        <v>0</v>
      </c>
    </row>
    <row r="38" spans="1:6">
      <c r="A38">
        <v>350</v>
      </c>
      <c r="B38">
        <v>11</v>
      </c>
      <c r="C38">
        <v>6</v>
      </c>
      <c r="D38">
        <v>0.989528509</v>
      </c>
      <c r="E38">
        <f t="shared" si="0"/>
        <v>0</v>
      </c>
      <c r="F38">
        <f t="shared" si="1"/>
        <v>0</v>
      </c>
    </row>
    <row r="39" spans="1:6">
      <c r="A39">
        <v>350</v>
      </c>
      <c r="B39">
        <v>11</v>
      </c>
      <c r="C39">
        <v>6</v>
      </c>
      <c r="D39">
        <v>0.989528509</v>
      </c>
      <c r="E39">
        <f t="shared" si="0"/>
        <v>0</v>
      </c>
      <c r="F39">
        <f t="shared" si="1"/>
        <v>0</v>
      </c>
    </row>
    <row r="40" spans="1:6">
      <c r="A40">
        <v>350</v>
      </c>
      <c r="B40">
        <v>11</v>
      </c>
      <c r="C40">
        <v>6</v>
      </c>
      <c r="D40">
        <v>0.989528509</v>
      </c>
      <c r="E40">
        <f t="shared" si="0"/>
        <v>0</v>
      </c>
      <c r="F40">
        <f t="shared" si="1"/>
        <v>0</v>
      </c>
    </row>
    <row r="41" spans="1:6">
      <c r="A41">
        <v>350</v>
      </c>
      <c r="B41">
        <v>11</v>
      </c>
      <c r="C41">
        <v>6</v>
      </c>
      <c r="D41">
        <v>0.989528509</v>
      </c>
      <c r="E41">
        <f t="shared" si="0"/>
        <v>0</v>
      </c>
      <c r="F41">
        <f t="shared" si="1"/>
        <v>0</v>
      </c>
    </row>
    <row r="42" spans="1:6">
      <c r="A42">
        <v>350</v>
      </c>
      <c r="B42">
        <v>14</v>
      </c>
      <c r="C42">
        <v>9</v>
      </c>
      <c r="D42">
        <v>0.989528509</v>
      </c>
      <c r="E42">
        <f t="shared" si="0"/>
        <v>1.2119199599581647</v>
      </c>
      <c r="F42">
        <f t="shared" si="1"/>
        <v>1.1992293510047425</v>
      </c>
    </row>
    <row r="43" spans="1:6">
      <c r="A43">
        <v>350</v>
      </c>
      <c r="B43">
        <v>14</v>
      </c>
      <c r="C43">
        <v>9</v>
      </c>
      <c r="D43">
        <v>0.989528509</v>
      </c>
      <c r="E43">
        <f t="shared" si="0"/>
        <v>1.2119199599581647</v>
      </c>
      <c r="F43">
        <f t="shared" si="1"/>
        <v>1.1992293510047425</v>
      </c>
    </row>
    <row r="44" spans="1:6">
      <c r="A44">
        <v>350</v>
      </c>
      <c r="B44">
        <v>14</v>
      </c>
      <c r="C44">
        <v>9</v>
      </c>
      <c r="D44">
        <v>0.989528509</v>
      </c>
      <c r="E44">
        <f t="shared" si="0"/>
        <v>1.2119199599581647</v>
      </c>
      <c r="F44">
        <f t="shared" si="1"/>
        <v>1.1992293510047425</v>
      </c>
    </row>
    <row r="45" spans="1:6">
      <c r="A45">
        <v>350</v>
      </c>
      <c r="B45">
        <v>14</v>
      </c>
      <c r="C45">
        <v>9</v>
      </c>
      <c r="D45">
        <v>0.989528509</v>
      </c>
      <c r="E45">
        <f t="shared" si="0"/>
        <v>1.2119199599581647</v>
      </c>
      <c r="F45">
        <f t="shared" si="1"/>
        <v>1.1992293510047425</v>
      </c>
    </row>
    <row r="46" spans="1:6">
      <c r="A46">
        <v>350</v>
      </c>
      <c r="B46">
        <v>14</v>
      </c>
      <c r="C46">
        <v>9</v>
      </c>
      <c r="D46">
        <v>0.989528509</v>
      </c>
      <c r="E46">
        <f t="shared" si="0"/>
        <v>1.2119199599581647</v>
      </c>
      <c r="F46">
        <f t="shared" si="1"/>
        <v>1.1992293510047425</v>
      </c>
    </row>
    <row r="47" spans="1:6">
      <c r="A47">
        <v>350</v>
      </c>
      <c r="B47">
        <v>14</v>
      </c>
      <c r="C47">
        <v>9</v>
      </c>
      <c r="D47">
        <v>0.989528509</v>
      </c>
      <c r="E47">
        <f t="shared" si="0"/>
        <v>1.2119199599581647</v>
      </c>
      <c r="F47">
        <f t="shared" si="1"/>
        <v>1.1992293510047425</v>
      </c>
    </row>
    <row r="48" spans="1:6">
      <c r="A48">
        <v>350</v>
      </c>
      <c r="B48">
        <v>14</v>
      </c>
      <c r="C48">
        <v>9</v>
      </c>
      <c r="D48">
        <v>0.989528509</v>
      </c>
      <c r="E48">
        <f t="shared" si="0"/>
        <v>1.2119199599581647</v>
      </c>
      <c r="F48">
        <f t="shared" si="1"/>
        <v>1.1992293510047425</v>
      </c>
    </row>
    <row r="49" spans="1:6">
      <c r="A49">
        <v>350</v>
      </c>
      <c r="B49">
        <v>14</v>
      </c>
      <c r="C49">
        <v>9</v>
      </c>
      <c r="D49">
        <v>0.989528509</v>
      </c>
      <c r="E49">
        <f t="shared" si="0"/>
        <v>1.2119199599581647</v>
      </c>
      <c r="F49">
        <f t="shared" si="1"/>
        <v>1.1992293510047425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63"/>
  <sheetViews>
    <sheetView workbookViewId="0">
      <selection sqref="A1:F1048576"/>
    </sheetView>
  </sheetViews>
  <sheetFormatPr defaultRowHeight="15"/>
  <sheetData>
    <row r="1" spans="1:6">
      <c r="A1" t="s">
        <v>48</v>
      </c>
      <c r="B1" t="s">
        <v>50</v>
      </c>
      <c r="C1" t="s">
        <v>65</v>
      </c>
      <c r="D1" t="s">
        <v>63</v>
      </c>
      <c r="E1" t="s">
        <v>64</v>
      </c>
      <c r="F1" t="s">
        <v>66</v>
      </c>
    </row>
    <row r="2" spans="1:6">
      <c r="A2">
        <v>0</v>
      </c>
      <c r="B2">
        <v>0</v>
      </c>
      <c r="C2">
        <v>0</v>
      </c>
      <c r="D2">
        <v>179.32300000000001</v>
      </c>
      <c r="E2">
        <v>290.52999999999997</v>
      </c>
      <c r="F2">
        <v>1.62015</v>
      </c>
    </row>
    <row r="3" spans="1:6">
      <c r="A3">
        <v>1</v>
      </c>
      <c r="B3">
        <v>1</v>
      </c>
      <c r="C3">
        <v>1</v>
      </c>
      <c r="D3">
        <v>181.58799999999999</v>
      </c>
      <c r="E3">
        <v>292.64999999999998</v>
      </c>
      <c r="F3">
        <v>1.6116200000000001</v>
      </c>
    </row>
    <row r="4" spans="1:6">
      <c r="A4">
        <v>2</v>
      </c>
      <c r="B4">
        <v>4</v>
      </c>
      <c r="C4">
        <v>8</v>
      </c>
      <c r="D4">
        <v>183.881</v>
      </c>
      <c r="E4">
        <v>302.93</v>
      </c>
      <c r="F4">
        <v>1.6474200000000001</v>
      </c>
    </row>
    <row r="5" spans="1:6">
      <c r="A5">
        <v>3</v>
      </c>
      <c r="B5">
        <v>9</v>
      </c>
      <c r="C5">
        <v>27</v>
      </c>
      <c r="D5">
        <v>186.20400000000001</v>
      </c>
      <c r="E5">
        <v>310.32</v>
      </c>
      <c r="F5">
        <v>1.66656</v>
      </c>
    </row>
    <row r="6" spans="1:6">
      <c r="A6">
        <v>4</v>
      </c>
      <c r="B6">
        <v>16</v>
      </c>
      <c r="C6">
        <v>64</v>
      </c>
      <c r="D6">
        <v>188.55500000000001</v>
      </c>
      <c r="E6">
        <v>316.06</v>
      </c>
      <c r="F6">
        <v>1.67622</v>
      </c>
    </row>
    <row r="7" spans="1:6">
      <c r="A7">
        <v>5</v>
      </c>
      <c r="B7">
        <v>25</v>
      </c>
      <c r="C7">
        <v>125</v>
      </c>
      <c r="D7">
        <v>190.93700000000001</v>
      </c>
      <c r="E7">
        <v>322.32</v>
      </c>
      <c r="F7">
        <v>1.6880999999999999</v>
      </c>
    </row>
    <row r="8" spans="1:6">
      <c r="A8">
        <v>6</v>
      </c>
      <c r="B8">
        <v>36</v>
      </c>
      <c r="C8">
        <v>216</v>
      </c>
      <c r="D8">
        <v>193.34800000000001</v>
      </c>
      <c r="E8">
        <v>328.5</v>
      </c>
      <c r="F8">
        <v>1.6990099999999999</v>
      </c>
    </row>
    <row r="9" spans="1:6">
      <c r="A9">
        <v>7</v>
      </c>
      <c r="B9">
        <v>49</v>
      </c>
      <c r="C9">
        <v>343</v>
      </c>
      <c r="D9">
        <v>195.79</v>
      </c>
      <c r="E9">
        <v>340.45</v>
      </c>
      <c r="F9">
        <v>1.73885</v>
      </c>
    </row>
    <row r="10" spans="1:6">
      <c r="A10">
        <v>8</v>
      </c>
      <c r="B10">
        <v>64</v>
      </c>
      <c r="C10">
        <v>512</v>
      </c>
      <c r="D10">
        <v>198.26300000000001</v>
      </c>
      <c r="E10">
        <v>368.69</v>
      </c>
      <c r="F10">
        <v>1.8595999999999999</v>
      </c>
    </row>
    <row r="11" spans="1:6">
      <c r="A11">
        <v>9</v>
      </c>
      <c r="B11">
        <v>81</v>
      </c>
      <c r="C11">
        <v>729</v>
      </c>
      <c r="D11">
        <v>200.76599999999999</v>
      </c>
      <c r="E11">
        <v>365.77</v>
      </c>
      <c r="F11">
        <v>1.8218700000000001</v>
      </c>
    </row>
    <row r="12" spans="1:6">
      <c r="A12">
        <v>10</v>
      </c>
      <c r="B12">
        <v>100</v>
      </c>
      <c r="C12">
        <v>1000</v>
      </c>
      <c r="D12">
        <v>203.30199999999999</v>
      </c>
      <c r="E12">
        <v>380.92</v>
      </c>
      <c r="F12">
        <v>1.8736699999999999</v>
      </c>
    </row>
    <row r="13" spans="1:6">
      <c r="A13">
        <v>11</v>
      </c>
      <c r="B13">
        <v>121</v>
      </c>
      <c r="C13">
        <v>1331</v>
      </c>
      <c r="D13">
        <v>205.51499999999999</v>
      </c>
      <c r="E13">
        <v>408.18</v>
      </c>
      <c r="F13">
        <v>1.98613</v>
      </c>
    </row>
    <row r="14" spans="1:6">
      <c r="A14">
        <v>12</v>
      </c>
      <c r="B14">
        <v>144</v>
      </c>
      <c r="C14">
        <v>1728</v>
      </c>
      <c r="D14">
        <v>207.75200000000001</v>
      </c>
      <c r="E14">
        <v>435.94</v>
      </c>
      <c r="F14">
        <v>2.0983700000000001</v>
      </c>
    </row>
    <row r="15" spans="1:6">
      <c r="A15">
        <v>13</v>
      </c>
      <c r="B15">
        <v>169</v>
      </c>
      <c r="C15">
        <v>2197</v>
      </c>
      <c r="D15">
        <v>210.01300000000001</v>
      </c>
      <c r="E15">
        <v>466.29</v>
      </c>
      <c r="F15">
        <v>2.2202899999999999</v>
      </c>
    </row>
    <row r="16" spans="1:6">
      <c r="A16">
        <v>14</v>
      </c>
      <c r="B16">
        <v>196</v>
      </c>
      <c r="C16">
        <v>2744</v>
      </c>
      <c r="D16">
        <v>212.29900000000001</v>
      </c>
      <c r="E16">
        <v>483.89</v>
      </c>
      <c r="F16">
        <v>2.27929</v>
      </c>
    </row>
    <row r="17" spans="1:6">
      <c r="A17">
        <v>15</v>
      </c>
      <c r="B17">
        <v>225</v>
      </c>
      <c r="C17">
        <v>3375</v>
      </c>
      <c r="D17">
        <v>214.60900000000001</v>
      </c>
      <c r="E17">
        <v>541.92999999999995</v>
      </c>
      <c r="F17">
        <v>2.5251999999999999</v>
      </c>
    </row>
    <row r="18" spans="1:6">
      <c r="A18">
        <v>16</v>
      </c>
      <c r="B18">
        <v>256</v>
      </c>
      <c r="C18">
        <v>4096</v>
      </c>
      <c r="D18">
        <v>216.94499999999999</v>
      </c>
      <c r="E18">
        <v>628.97</v>
      </c>
      <c r="F18">
        <v>2.8992100000000001</v>
      </c>
    </row>
    <row r="19" spans="1:6">
      <c r="A19">
        <v>17</v>
      </c>
      <c r="B19">
        <v>289</v>
      </c>
      <c r="C19">
        <v>4913</v>
      </c>
      <c r="D19">
        <v>219.30699999999999</v>
      </c>
      <c r="E19">
        <v>706.4</v>
      </c>
      <c r="F19">
        <v>3.22106</v>
      </c>
    </row>
    <row r="20" spans="1:6">
      <c r="A20">
        <v>18</v>
      </c>
      <c r="B20">
        <v>324</v>
      </c>
      <c r="C20">
        <v>5832</v>
      </c>
      <c r="D20">
        <v>221.69399999999999</v>
      </c>
      <c r="E20">
        <v>776.6</v>
      </c>
      <c r="F20">
        <v>3.5030299999999999</v>
      </c>
    </row>
    <row r="21" spans="1:6">
      <c r="A21">
        <v>19</v>
      </c>
      <c r="B21">
        <v>361</v>
      </c>
      <c r="C21">
        <v>6859</v>
      </c>
      <c r="D21">
        <v>224.107</v>
      </c>
      <c r="E21">
        <v>829.47</v>
      </c>
      <c r="F21">
        <v>3.7012200000000002</v>
      </c>
    </row>
    <row r="22" spans="1:6">
      <c r="A22">
        <v>20</v>
      </c>
      <c r="B22">
        <v>400</v>
      </c>
      <c r="C22">
        <v>8000</v>
      </c>
      <c r="D22">
        <v>226.54599999999999</v>
      </c>
      <c r="E22">
        <v>909.04</v>
      </c>
      <c r="F22">
        <v>4.0126099999999996</v>
      </c>
    </row>
    <row r="23" spans="1:6">
      <c r="A23">
        <v>21</v>
      </c>
      <c r="B23">
        <v>441</v>
      </c>
      <c r="C23">
        <v>9261</v>
      </c>
      <c r="D23">
        <v>228.67</v>
      </c>
      <c r="E23">
        <v>994.83</v>
      </c>
      <c r="F23">
        <v>4.3505099999999999</v>
      </c>
    </row>
    <row r="24" spans="1:6">
      <c r="A24">
        <v>22</v>
      </c>
      <c r="B24">
        <v>484</v>
      </c>
      <c r="C24">
        <v>10648</v>
      </c>
      <c r="D24">
        <v>230.815</v>
      </c>
      <c r="E24">
        <v>1137.32</v>
      </c>
      <c r="F24">
        <v>4.9274100000000001</v>
      </c>
    </row>
    <row r="25" spans="1:6">
      <c r="A25">
        <v>23</v>
      </c>
      <c r="B25">
        <v>529</v>
      </c>
      <c r="C25">
        <v>12167</v>
      </c>
      <c r="D25">
        <v>232.97900000000001</v>
      </c>
      <c r="E25">
        <v>1371.66</v>
      </c>
      <c r="F25">
        <v>5.88748</v>
      </c>
    </row>
    <row r="26" spans="1:6">
      <c r="A26">
        <v>24</v>
      </c>
      <c r="B26">
        <v>576</v>
      </c>
      <c r="C26">
        <v>13824</v>
      </c>
      <c r="D26">
        <v>235.16399999999999</v>
      </c>
      <c r="E26">
        <v>1564.58</v>
      </c>
      <c r="F26">
        <v>6.6531399999999996</v>
      </c>
    </row>
    <row r="27" spans="1:6">
      <c r="A27">
        <v>25</v>
      </c>
      <c r="B27">
        <v>625</v>
      </c>
      <c r="C27">
        <v>15625</v>
      </c>
      <c r="D27">
        <v>237.369</v>
      </c>
      <c r="E27">
        <v>1817.42</v>
      </c>
      <c r="F27">
        <v>7.6565200000000004</v>
      </c>
    </row>
    <row r="28" spans="1:6">
      <c r="A28">
        <v>26</v>
      </c>
      <c r="B28">
        <v>676</v>
      </c>
      <c r="C28">
        <v>17576</v>
      </c>
      <c r="D28">
        <v>239.595</v>
      </c>
      <c r="E28">
        <v>2120.5</v>
      </c>
      <c r="F28">
        <v>8.8503500000000006</v>
      </c>
    </row>
    <row r="29" spans="1:6">
      <c r="A29">
        <v>27</v>
      </c>
      <c r="B29">
        <v>729</v>
      </c>
      <c r="C29">
        <v>19683</v>
      </c>
      <c r="D29">
        <v>241.84200000000001</v>
      </c>
      <c r="E29">
        <v>2345.9499999999998</v>
      </c>
      <c r="F29">
        <v>9.7003400000000006</v>
      </c>
    </row>
    <row r="30" spans="1:6">
      <c r="A30">
        <v>28</v>
      </c>
      <c r="B30">
        <v>784</v>
      </c>
      <c r="C30">
        <v>21952</v>
      </c>
      <c r="D30">
        <v>244.11</v>
      </c>
      <c r="E30">
        <v>2601.11</v>
      </c>
      <c r="F30">
        <v>10.655480000000001</v>
      </c>
    </row>
    <row r="31" spans="1:6">
      <c r="A31">
        <v>29</v>
      </c>
      <c r="B31">
        <v>841</v>
      </c>
      <c r="C31">
        <v>24389</v>
      </c>
      <c r="D31">
        <v>246.399</v>
      </c>
      <c r="E31">
        <v>2867.8</v>
      </c>
      <c r="F31">
        <v>11.63885</v>
      </c>
    </row>
    <row r="32" spans="1:6">
      <c r="A32">
        <v>30</v>
      </c>
      <c r="B32">
        <v>900</v>
      </c>
      <c r="C32">
        <v>27000</v>
      </c>
      <c r="D32">
        <v>248.71</v>
      </c>
      <c r="E32">
        <v>3206.29</v>
      </c>
      <c r="F32">
        <v>12.891679999999999</v>
      </c>
    </row>
    <row r="33" spans="1:6">
      <c r="A33">
        <v>31</v>
      </c>
      <c r="B33">
        <v>961</v>
      </c>
      <c r="C33">
        <v>29791</v>
      </c>
      <c r="D33">
        <v>251.80199999999999</v>
      </c>
      <c r="E33">
        <v>3598.18</v>
      </c>
      <c r="F33">
        <v>14.289720000000001</v>
      </c>
    </row>
    <row r="34" spans="1:6">
      <c r="A34">
        <v>32</v>
      </c>
      <c r="B34">
        <v>1024</v>
      </c>
      <c r="C34">
        <v>32768</v>
      </c>
      <c r="D34">
        <v>254.93299999999999</v>
      </c>
      <c r="E34">
        <v>4001.79</v>
      </c>
      <c r="F34">
        <v>15.697419999999999</v>
      </c>
    </row>
    <row r="35" spans="1:6">
      <c r="A35">
        <v>33</v>
      </c>
      <c r="B35">
        <v>1089</v>
      </c>
      <c r="C35">
        <v>35937</v>
      </c>
      <c r="D35">
        <v>258.10300000000001</v>
      </c>
      <c r="E35">
        <v>4351.04</v>
      </c>
      <c r="F35">
        <v>16.857769999999999</v>
      </c>
    </row>
    <row r="36" spans="1:6">
      <c r="A36">
        <v>34</v>
      </c>
      <c r="B36">
        <v>1156</v>
      </c>
      <c r="C36">
        <v>39304</v>
      </c>
      <c r="D36">
        <v>261.31200000000001</v>
      </c>
      <c r="E36">
        <v>4643.3100000000004</v>
      </c>
      <c r="F36">
        <v>17.769220000000001</v>
      </c>
    </row>
    <row r="37" spans="1:6">
      <c r="A37">
        <v>35</v>
      </c>
      <c r="B37">
        <v>1225</v>
      </c>
      <c r="C37">
        <v>42875</v>
      </c>
      <c r="D37">
        <v>264.56099999999998</v>
      </c>
      <c r="E37">
        <v>4920.58</v>
      </c>
      <c r="F37">
        <v>18.599039999999999</v>
      </c>
    </row>
    <row r="38" spans="1:6">
      <c r="A38">
        <v>36</v>
      </c>
      <c r="B38">
        <v>1296</v>
      </c>
      <c r="C38">
        <v>46656</v>
      </c>
      <c r="D38">
        <v>267.85000000000002</v>
      </c>
      <c r="E38">
        <v>5181.46</v>
      </c>
      <c r="F38">
        <v>19.344629999999999</v>
      </c>
    </row>
    <row r="39" spans="1:6">
      <c r="A39">
        <v>37</v>
      </c>
      <c r="B39">
        <v>1369</v>
      </c>
      <c r="C39">
        <v>50653</v>
      </c>
      <c r="D39">
        <v>271.18</v>
      </c>
      <c r="E39">
        <v>5369.21</v>
      </c>
      <c r="F39">
        <v>19.799430000000001</v>
      </c>
    </row>
    <row r="40" spans="1:6">
      <c r="A40">
        <v>38</v>
      </c>
      <c r="B40">
        <v>1444</v>
      </c>
      <c r="C40">
        <v>54872</v>
      </c>
      <c r="D40">
        <v>274.55200000000002</v>
      </c>
      <c r="E40">
        <v>5478.19</v>
      </c>
      <c r="F40">
        <v>19.953199999999999</v>
      </c>
    </row>
    <row r="41" spans="1:6">
      <c r="A41">
        <v>39</v>
      </c>
      <c r="B41">
        <v>1521</v>
      </c>
      <c r="C41">
        <v>59319</v>
      </c>
      <c r="D41">
        <v>277.96600000000001</v>
      </c>
      <c r="E41">
        <v>5605.52</v>
      </c>
      <c r="F41">
        <v>20.16621</v>
      </c>
    </row>
    <row r="42" spans="1:6">
      <c r="A42">
        <v>40</v>
      </c>
      <c r="B42">
        <v>1600</v>
      </c>
      <c r="C42">
        <v>64000</v>
      </c>
      <c r="D42">
        <v>282.17200000000003</v>
      </c>
      <c r="E42">
        <v>5628.7</v>
      </c>
      <c r="F42">
        <v>19.947759999999999</v>
      </c>
    </row>
    <row r="43" spans="1:6">
      <c r="A43">
        <v>41</v>
      </c>
      <c r="B43">
        <v>1681</v>
      </c>
      <c r="C43">
        <v>68921</v>
      </c>
      <c r="D43">
        <v>285.08199999999999</v>
      </c>
      <c r="E43">
        <v>5769.89</v>
      </c>
      <c r="F43">
        <v>20.2394</v>
      </c>
    </row>
    <row r="44" spans="1:6">
      <c r="A44">
        <v>42</v>
      </c>
      <c r="B44">
        <v>1764</v>
      </c>
      <c r="C44">
        <v>74088</v>
      </c>
      <c r="D44">
        <v>287.80399999999997</v>
      </c>
      <c r="E44">
        <v>6198.4</v>
      </c>
      <c r="F44">
        <v>21.53688</v>
      </c>
    </row>
    <row r="45" spans="1:6">
      <c r="A45">
        <v>43</v>
      </c>
      <c r="B45">
        <v>1849</v>
      </c>
      <c r="C45">
        <v>79507</v>
      </c>
      <c r="D45">
        <v>290.32600000000002</v>
      </c>
      <c r="E45">
        <v>6760.02</v>
      </c>
      <c r="F45">
        <v>23.28424</v>
      </c>
    </row>
    <row r="46" spans="1:6">
      <c r="A46">
        <v>44</v>
      </c>
      <c r="B46">
        <v>1936</v>
      </c>
      <c r="C46">
        <v>85184</v>
      </c>
      <c r="D46">
        <v>293.04599999999999</v>
      </c>
      <c r="E46">
        <v>7354.65</v>
      </c>
      <c r="F46">
        <v>25.097249999999999</v>
      </c>
    </row>
    <row r="47" spans="1:6">
      <c r="A47">
        <v>45</v>
      </c>
      <c r="B47">
        <v>2025</v>
      </c>
      <c r="C47">
        <v>91125</v>
      </c>
      <c r="D47">
        <v>295.75299999999999</v>
      </c>
      <c r="E47">
        <v>7905.3</v>
      </c>
      <c r="F47">
        <v>26.729399999999998</v>
      </c>
    </row>
    <row r="48" spans="1:6">
      <c r="A48">
        <v>46</v>
      </c>
      <c r="B48">
        <v>2116</v>
      </c>
      <c r="C48">
        <v>97336</v>
      </c>
      <c r="D48">
        <v>298.59300000000002</v>
      </c>
      <c r="E48">
        <v>8451.35</v>
      </c>
      <c r="F48">
        <v>28.303909999999998</v>
      </c>
    </row>
    <row r="49" spans="1:6">
      <c r="A49">
        <v>47</v>
      </c>
      <c r="B49">
        <v>2209</v>
      </c>
      <c r="C49">
        <v>103823</v>
      </c>
      <c r="D49">
        <v>301.58</v>
      </c>
      <c r="E49">
        <v>8950.75</v>
      </c>
      <c r="F49">
        <v>29.67952</v>
      </c>
    </row>
    <row r="50" spans="1:6">
      <c r="A50">
        <v>48</v>
      </c>
      <c r="B50">
        <v>2304</v>
      </c>
      <c r="C50">
        <v>110592</v>
      </c>
      <c r="D50">
        <v>304.375</v>
      </c>
      <c r="E50">
        <v>9986.08</v>
      </c>
      <c r="F50">
        <v>32.808480000000003</v>
      </c>
    </row>
    <row r="51" spans="1:6">
      <c r="A51">
        <v>49</v>
      </c>
      <c r="B51">
        <v>2401</v>
      </c>
      <c r="C51">
        <v>117649</v>
      </c>
      <c r="D51">
        <v>307.00700000000001</v>
      </c>
      <c r="E51">
        <v>11875.85</v>
      </c>
      <c r="F51">
        <v>38.682670000000002</v>
      </c>
    </row>
    <row r="52" spans="1:6">
      <c r="A52">
        <v>50</v>
      </c>
      <c r="B52">
        <v>2500</v>
      </c>
      <c r="C52">
        <v>125000</v>
      </c>
      <c r="D52">
        <v>309.32600000000002</v>
      </c>
      <c r="E52">
        <v>13528.81</v>
      </c>
      <c r="F52">
        <v>43.736409999999999</v>
      </c>
    </row>
    <row r="53" spans="1:6">
      <c r="A53">
        <v>51</v>
      </c>
      <c r="B53">
        <v>2601</v>
      </c>
      <c r="C53">
        <v>132651</v>
      </c>
      <c r="D53">
        <v>311.58</v>
      </c>
      <c r="E53">
        <v>14764.23</v>
      </c>
      <c r="F53">
        <v>47.385039999999996</v>
      </c>
    </row>
    <row r="54" spans="1:6">
      <c r="A54">
        <v>52</v>
      </c>
      <c r="B54">
        <v>2704</v>
      </c>
      <c r="C54">
        <v>140608</v>
      </c>
      <c r="D54">
        <v>313.87400000000002</v>
      </c>
      <c r="E54">
        <v>16050.92</v>
      </c>
      <c r="F54">
        <v>51.138100000000001</v>
      </c>
    </row>
    <row r="55" spans="1:6">
      <c r="A55">
        <v>53</v>
      </c>
      <c r="B55">
        <v>2809</v>
      </c>
      <c r="C55">
        <v>148877</v>
      </c>
      <c r="D55">
        <v>316.05799999999999</v>
      </c>
      <c r="E55">
        <v>16719.43</v>
      </c>
      <c r="F55">
        <v>52.899880000000003</v>
      </c>
    </row>
    <row r="56" spans="1:6">
      <c r="A56">
        <v>54</v>
      </c>
      <c r="B56">
        <v>2916</v>
      </c>
      <c r="C56">
        <v>157464</v>
      </c>
      <c r="D56">
        <v>318.38600000000002</v>
      </c>
      <c r="E56">
        <v>17794.52</v>
      </c>
      <c r="F56">
        <v>55.889769999999999</v>
      </c>
    </row>
    <row r="57" spans="1:6">
      <c r="A57">
        <v>55</v>
      </c>
      <c r="B57">
        <v>3025</v>
      </c>
      <c r="C57">
        <v>166375</v>
      </c>
      <c r="D57">
        <v>320.74299999999999</v>
      </c>
      <c r="E57">
        <v>18120.060000000001</v>
      </c>
      <c r="F57">
        <v>56.494019999999999</v>
      </c>
    </row>
    <row r="58" spans="1:6">
      <c r="A58">
        <v>56</v>
      </c>
      <c r="B58">
        <v>3136</v>
      </c>
      <c r="C58">
        <v>175616</v>
      </c>
      <c r="D58">
        <v>323.07100000000003</v>
      </c>
      <c r="E58">
        <v>19539.490000000002</v>
      </c>
      <c r="F58">
        <v>60.48048</v>
      </c>
    </row>
    <row r="59" spans="1:6">
      <c r="A59">
        <v>57</v>
      </c>
      <c r="B59">
        <v>3249</v>
      </c>
      <c r="C59">
        <v>185193</v>
      </c>
      <c r="D59">
        <v>325.14699999999999</v>
      </c>
      <c r="E59">
        <v>20205.669999999998</v>
      </c>
      <c r="F59">
        <v>62.143180000000001</v>
      </c>
    </row>
    <row r="60" spans="1:6">
      <c r="A60">
        <v>58</v>
      </c>
      <c r="B60">
        <v>3364</v>
      </c>
      <c r="C60">
        <v>195112</v>
      </c>
      <c r="D60">
        <v>327.16699999999997</v>
      </c>
      <c r="E60">
        <v>21460.65</v>
      </c>
      <c r="F60">
        <v>65.595399999999998</v>
      </c>
    </row>
    <row r="61" spans="1:6">
      <c r="A61">
        <v>59</v>
      </c>
      <c r="B61">
        <v>3481</v>
      </c>
      <c r="C61">
        <v>205379</v>
      </c>
      <c r="D61">
        <v>329.52300000000002</v>
      </c>
      <c r="E61">
        <v>22702.84</v>
      </c>
      <c r="F61">
        <v>68.896069999999995</v>
      </c>
    </row>
    <row r="62" spans="1:6">
      <c r="A62">
        <v>60</v>
      </c>
      <c r="B62">
        <v>3600</v>
      </c>
      <c r="C62">
        <v>216000</v>
      </c>
      <c r="D62">
        <v>331.89600000000002</v>
      </c>
      <c r="E62">
        <v>23900.98</v>
      </c>
      <c r="F62">
        <v>72.013459999999995</v>
      </c>
    </row>
    <row r="63" spans="1:6">
      <c r="A63">
        <v>61</v>
      </c>
      <c r="B63">
        <v>3721</v>
      </c>
      <c r="C63">
        <v>226981</v>
      </c>
      <c r="D63">
        <v>334.25200000000001</v>
      </c>
      <c r="E63">
        <v>25020.16</v>
      </c>
      <c r="F63">
        <v>74.854179999999999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63"/>
  <sheetViews>
    <sheetView workbookViewId="0">
      <selection sqref="A1:E1048576"/>
    </sheetView>
  </sheetViews>
  <sheetFormatPr defaultRowHeight="15"/>
  <sheetData>
    <row r="1" spans="1:5">
      <c r="A1" t="s">
        <v>48</v>
      </c>
      <c r="B1" t="s">
        <v>50</v>
      </c>
      <c r="C1" t="s">
        <v>65</v>
      </c>
      <c r="D1" t="s">
        <v>62</v>
      </c>
      <c r="E1" t="s">
        <v>63</v>
      </c>
    </row>
    <row r="2" spans="1:5">
      <c r="A2">
        <v>0</v>
      </c>
      <c r="B2">
        <v>0</v>
      </c>
      <c r="C2">
        <v>0</v>
      </c>
      <c r="D2">
        <v>543.29999999999995</v>
      </c>
      <c r="E2">
        <v>179.32300000000001</v>
      </c>
    </row>
    <row r="3" spans="1:5">
      <c r="A3">
        <v>1</v>
      </c>
      <c r="B3">
        <v>1</v>
      </c>
      <c r="C3">
        <v>1</v>
      </c>
      <c r="D3">
        <v>563.29999999999995</v>
      </c>
      <c r="E3">
        <v>181.58799999999999</v>
      </c>
    </row>
    <row r="4" spans="1:5">
      <c r="A4">
        <v>2</v>
      </c>
      <c r="B4">
        <v>4</v>
      </c>
      <c r="C4">
        <v>8</v>
      </c>
      <c r="D4">
        <v>605.1</v>
      </c>
      <c r="E4">
        <v>183.881</v>
      </c>
    </row>
    <row r="5" spans="1:5">
      <c r="A5">
        <v>3</v>
      </c>
      <c r="B5">
        <v>9</v>
      </c>
      <c r="C5">
        <v>27</v>
      </c>
      <c r="D5">
        <v>638.6</v>
      </c>
      <c r="E5">
        <v>186.20400000000001</v>
      </c>
    </row>
    <row r="6" spans="1:5">
      <c r="A6">
        <v>4</v>
      </c>
      <c r="B6">
        <v>16</v>
      </c>
      <c r="C6">
        <v>64</v>
      </c>
      <c r="D6">
        <v>685.8</v>
      </c>
      <c r="E6">
        <v>188.55500000000001</v>
      </c>
    </row>
    <row r="7" spans="1:5">
      <c r="A7">
        <v>5</v>
      </c>
      <c r="B7">
        <v>25</v>
      </c>
      <c r="C7">
        <v>125</v>
      </c>
      <c r="D7">
        <v>743.7</v>
      </c>
      <c r="E7">
        <v>190.93700000000001</v>
      </c>
    </row>
    <row r="8" spans="1:5">
      <c r="A8">
        <v>6</v>
      </c>
      <c r="B8">
        <v>36</v>
      </c>
      <c r="C8">
        <v>216</v>
      </c>
      <c r="D8">
        <v>815</v>
      </c>
      <c r="E8">
        <v>193.34800000000001</v>
      </c>
    </row>
    <row r="9" spans="1:5">
      <c r="A9">
        <v>7</v>
      </c>
      <c r="B9">
        <v>49</v>
      </c>
      <c r="C9">
        <v>343</v>
      </c>
      <c r="D9">
        <v>861.7</v>
      </c>
      <c r="E9">
        <v>195.79</v>
      </c>
    </row>
    <row r="10" spans="1:5">
      <c r="A10">
        <v>8</v>
      </c>
      <c r="B10">
        <v>64</v>
      </c>
      <c r="C10">
        <v>512</v>
      </c>
      <c r="D10">
        <v>942.5</v>
      </c>
      <c r="E10">
        <v>198.26300000000001</v>
      </c>
    </row>
    <row r="11" spans="1:5">
      <c r="A11">
        <v>9</v>
      </c>
      <c r="B11">
        <v>81</v>
      </c>
      <c r="C11">
        <v>729</v>
      </c>
      <c r="D11">
        <v>1019.9</v>
      </c>
      <c r="E11">
        <v>200.76599999999999</v>
      </c>
    </row>
    <row r="12" spans="1:5">
      <c r="A12">
        <v>10</v>
      </c>
      <c r="B12">
        <v>100</v>
      </c>
      <c r="C12">
        <v>1000</v>
      </c>
      <c r="D12">
        <v>1075.9000000000001</v>
      </c>
      <c r="E12">
        <v>203.30199999999999</v>
      </c>
    </row>
    <row r="13" spans="1:5">
      <c r="A13">
        <v>11</v>
      </c>
      <c r="B13">
        <v>121</v>
      </c>
      <c r="C13">
        <v>1331</v>
      </c>
      <c r="D13">
        <v>1167.8</v>
      </c>
      <c r="E13">
        <v>205.51499999999999</v>
      </c>
    </row>
    <row r="14" spans="1:5">
      <c r="A14">
        <v>12</v>
      </c>
      <c r="B14">
        <v>144</v>
      </c>
      <c r="C14">
        <v>1728</v>
      </c>
      <c r="D14">
        <v>1282.4000000000001</v>
      </c>
      <c r="E14">
        <v>207.75200000000001</v>
      </c>
    </row>
    <row r="15" spans="1:5">
      <c r="A15">
        <v>13</v>
      </c>
      <c r="B15">
        <v>169</v>
      </c>
      <c r="C15">
        <v>2197</v>
      </c>
      <c r="D15">
        <v>1428.5</v>
      </c>
      <c r="E15">
        <v>210.01300000000001</v>
      </c>
    </row>
    <row r="16" spans="1:5">
      <c r="A16">
        <v>14</v>
      </c>
      <c r="B16">
        <v>196</v>
      </c>
      <c r="C16">
        <v>2744</v>
      </c>
      <c r="D16">
        <v>1548.8</v>
      </c>
      <c r="E16">
        <v>212.29900000000001</v>
      </c>
    </row>
    <row r="17" spans="1:5">
      <c r="A17">
        <v>15</v>
      </c>
      <c r="B17">
        <v>225</v>
      </c>
      <c r="C17">
        <v>3375</v>
      </c>
      <c r="D17">
        <v>1688.9</v>
      </c>
      <c r="E17">
        <v>214.60900000000001</v>
      </c>
    </row>
    <row r="18" spans="1:5">
      <c r="A18">
        <v>16</v>
      </c>
      <c r="B18">
        <v>256</v>
      </c>
      <c r="C18">
        <v>4096</v>
      </c>
      <c r="D18">
        <v>1877.6</v>
      </c>
      <c r="E18">
        <v>216.94499999999999</v>
      </c>
    </row>
    <row r="19" spans="1:5">
      <c r="A19">
        <v>17</v>
      </c>
      <c r="B19">
        <v>289</v>
      </c>
      <c r="C19">
        <v>4913</v>
      </c>
      <c r="D19">
        <v>2086</v>
      </c>
      <c r="E19">
        <v>219.30699999999999</v>
      </c>
    </row>
    <row r="20" spans="1:5">
      <c r="A20">
        <v>18</v>
      </c>
      <c r="B20">
        <v>324</v>
      </c>
      <c r="C20">
        <v>5832</v>
      </c>
      <c r="D20">
        <v>2356.6</v>
      </c>
      <c r="E20">
        <v>221.69399999999999</v>
      </c>
    </row>
    <row r="21" spans="1:5">
      <c r="A21">
        <v>19</v>
      </c>
      <c r="B21">
        <v>361</v>
      </c>
      <c r="C21">
        <v>6859</v>
      </c>
      <c r="D21">
        <v>2632.1</v>
      </c>
      <c r="E21">
        <v>224.107</v>
      </c>
    </row>
    <row r="22" spans="1:5">
      <c r="A22">
        <v>20</v>
      </c>
      <c r="B22">
        <v>400</v>
      </c>
      <c r="C22">
        <v>8000</v>
      </c>
      <c r="D22">
        <v>2862.5</v>
      </c>
      <c r="E22">
        <v>226.54599999999999</v>
      </c>
    </row>
    <row r="23" spans="1:5">
      <c r="A23">
        <v>21</v>
      </c>
      <c r="B23">
        <v>441</v>
      </c>
      <c r="C23">
        <v>9261</v>
      </c>
      <c r="D23">
        <v>3211</v>
      </c>
      <c r="E23">
        <v>228.67</v>
      </c>
    </row>
    <row r="24" spans="1:5">
      <c r="A24">
        <v>22</v>
      </c>
      <c r="B24">
        <v>484</v>
      </c>
      <c r="C24">
        <v>10648</v>
      </c>
      <c r="D24">
        <v>3345</v>
      </c>
      <c r="E24">
        <v>230.815</v>
      </c>
    </row>
    <row r="25" spans="1:5">
      <c r="A25">
        <v>23</v>
      </c>
      <c r="B25">
        <v>529</v>
      </c>
      <c r="C25">
        <v>12167</v>
      </c>
      <c r="D25">
        <v>3638.1</v>
      </c>
      <c r="E25">
        <v>232.97900000000001</v>
      </c>
    </row>
    <row r="26" spans="1:5">
      <c r="A26">
        <v>24</v>
      </c>
      <c r="B26">
        <v>576</v>
      </c>
      <c r="C26">
        <v>13824</v>
      </c>
      <c r="D26">
        <v>4040.7</v>
      </c>
      <c r="E26">
        <v>235.16399999999999</v>
      </c>
    </row>
    <row r="27" spans="1:5">
      <c r="A27">
        <v>25</v>
      </c>
      <c r="B27">
        <v>625</v>
      </c>
      <c r="C27">
        <v>15625</v>
      </c>
      <c r="D27">
        <v>4346.7</v>
      </c>
      <c r="E27">
        <v>237.369</v>
      </c>
    </row>
    <row r="28" spans="1:5">
      <c r="A28">
        <v>26</v>
      </c>
      <c r="B28">
        <v>676</v>
      </c>
      <c r="C28">
        <v>17576</v>
      </c>
      <c r="D28">
        <v>4590.2</v>
      </c>
      <c r="E28">
        <v>239.595</v>
      </c>
    </row>
    <row r="29" spans="1:5">
      <c r="A29">
        <v>27</v>
      </c>
      <c r="B29">
        <v>729</v>
      </c>
      <c r="C29">
        <v>19683</v>
      </c>
      <c r="D29">
        <v>4870.2</v>
      </c>
      <c r="E29">
        <v>241.84200000000001</v>
      </c>
    </row>
    <row r="30" spans="1:5">
      <c r="A30">
        <v>28</v>
      </c>
      <c r="B30">
        <v>784</v>
      </c>
      <c r="C30">
        <v>21952</v>
      </c>
      <c r="D30">
        <v>5252.6</v>
      </c>
      <c r="E30">
        <v>244.11</v>
      </c>
    </row>
    <row r="31" spans="1:5">
      <c r="A31">
        <v>29</v>
      </c>
      <c r="B31">
        <v>841</v>
      </c>
      <c r="C31">
        <v>24389</v>
      </c>
      <c r="D31">
        <v>5657.7</v>
      </c>
      <c r="E31">
        <v>246.399</v>
      </c>
    </row>
    <row r="32" spans="1:5">
      <c r="A32">
        <v>30</v>
      </c>
      <c r="B32">
        <v>900</v>
      </c>
      <c r="C32">
        <v>27000</v>
      </c>
      <c r="D32">
        <v>5979.6</v>
      </c>
      <c r="E32">
        <v>248.71</v>
      </c>
    </row>
    <row r="33" spans="1:5">
      <c r="A33">
        <v>31</v>
      </c>
      <c r="B33">
        <v>961</v>
      </c>
      <c r="C33">
        <v>29791</v>
      </c>
      <c r="D33">
        <v>6174</v>
      </c>
      <c r="E33">
        <v>251.80199999999999</v>
      </c>
    </row>
    <row r="34" spans="1:5">
      <c r="A34">
        <v>32</v>
      </c>
      <c r="B34">
        <v>1024</v>
      </c>
      <c r="C34">
        <v>32768</v>
      </c>
      <c r="D34">
        <v>6539.3</v>
      </c>
      <c r="E34">
        <v>254.93299999999999</v>
      </c>
    </row>
    <row r="35" spans="1:5">
      <c r="A35">
        <v>33</v>
      </c>
      <c r="B35">
        <v>1089</v>
      </c>
      <c r="C35">
        <v>35937</v>
      </c>
      <c r="D35">
        <v>6878.7</v>
      </c>
      <c r="E35">
        <v>258.10300000000001</v>
      </c>
    </row>
    <row r="36" spans="1:5">
      <c r="A36">
        <v>34</v>
      </c>
      <c r="B36">
        <v>1156</v>
      </c>
      <c r="C36">
        <v>39304</v>
      </c>
      <c r="D36">
        <v>7308.8</v>
      </c>
      <c r="E36">
        <v>261.31200000000001</v>
      </c>
    </row>
    <row r="37" spans="1:5">
      <c r="A37">
        <v>35</v>
      </c>
      <c r="B37">
        <v>1225</v>
      </c>
      <c r="C37">
        <v>42875</v>
      </c>
      <c r="D37">
        <v>7664.1</v>
      </c>
      <c r="E37">
        <v>264.56099999999998</v>
      </c>
    </row>
    <row r="38" spans="1:5">
      <c r="A38">
        <v>36</v>
      </c>
      <c r="B38">
        <v>1296</v>
      </c>
      <c r="C38">
        <v>46656</v>
      </c>
      <c r="D38">
        <v>8100.2</v>
      </c>
      <c r="E38">
        <v>267.85000000000002</v>
      </c>
    </row>
    <row r="39" spans="1:5">
      <c r="A39">
        <v>37</v>
      </c>
      <c r="B39">
        <v>1369</v>
      </c>
      <c r="C39">
        <v>50653</v>
      </c>
      <c r="D39">
        <v>8608.5</v>
      </c>
      <c r="E39">
        <v>271.18</v>
      </c>
    </row>
    <row r="40" spans="1:5">
      <c r="A40">
        <v>38</v>
      </c>
      <c r="B40">
        <v>1444</v>
      </c>
      <c r="C40">
        <v>54872</v>
      </c>
      <c r="D40">
        <v>9089.2000000000007</v>
      </c>
      <c r="E40">
        <v>274.55200000000002</v>
      </c>
    </row>
    <row r="41" spans="1:5">
      <c r="A41">
        <v>39</v>
      </c>
      <c r="B41">
        <v>1521</v>
      </c>
      <c r="C41">
        <v>59319</v>
      </c>
      <c r="D41">
        <v>9660.6</v>
      </c>
      <c r="E41">
        <v>277.96600000000001</v>
      </c>
    </row>
    <row r="42" spans="1:5">
      <c r="A42">
        <v>40</v>
      </c>
      <c r="B42">
        <v>1600</v>
      </c>
      <c r="C42">
        <v>64000</v>
      </c>
      <c r="D42">
        <v>10284.799999999999</v>
      </c>
      <c r="E42">
        <v>282.17200000000003</v>
      </c>
    </row>
    <row r="43" spans="1:5">
      <c r="A43">
        <v>41</v>
      </c>
      <c r="B43">
        <v>1681</v>
      </c>
      <c r="C43">
        <v>68921</v>
      </c>
      <c r="D43">
        <v>10621.8</v>
      </c>
      <c r="E43">
        <v>285.08199999999999</v>
      </c>
    </row>
    <row r="44" spans="1:5">
      <c r="A44">
        <v>42</v>
      </c>
      <c r="B44">
        <v>1764</v>
      </c>
      <c r="C44">
        <v>74088</v>
      </c>
      <c r="D44">
        <v>10977.5</v>
      </c>
      <c r="E44">
        <v>287.80399999999997</v>
      </c>
    </row>
    <row r="45" spans="1:5">
      <c r="A45">
        <v>43</v>
      </c>
      <c r="B45">
        <v>1849</v>
      </c>
      <c r="C45">
        <v>79507</v>
      </c>
      <c r="D45">
        <v>11510.7</v>
      </c>
      <c r="E45">
        <v>290.32600000000002</v>
      </c>
    </row>
    <row r="46" spans="1:5">
      <c r="A46">
        <v>44</v>
      </c>
      <c r="B46">
        <v>1936</v>
      </c>
      <c r="C46">
        <v>85184</v>
      </c>
      <c r="D46">
        <v>12274.9</v>
      </c>
      <c r="E46">
        <v>293.04599999999999</v>
      </c>
    </row>
    <row r="47" spans="1:5">
      <c r="A47">
        <v>45</v>
      </c>
      <c r="B47">
        <v>2025</v>
      </c>
      <c r="C47">
        <v>91125</v>
      </c>
      <c r="D47">
        <v>13093.7</v>
      </c>
      <c r="E47">
        <v>295.75299999999999</v>
      </c>
    </row>
    <row r="48" spans="1:5">
      <c r="A48">
        <v>46</v>
      </c>
      <c r="B48">
        <v>2116</v>
      </c>
      <c r="C48">
        <v>97336</v>
      </c>
      <c r="D48">
        <v>13855.9</v>
      </c>
      <c r="E48">
        <v>298.59300000000002</v>
      </c>
    </row>
    <row r="49" spans="1:5">
      <c r="A49">
        <v>47</v>
      </c>
      <c r="B49">
        <v>2209</v>
      </c>
      <c r="C49">
        <v>103823</v>
      </c>
      <c r="D49">
        <v>14477.6</v>
      </c>
      <c r="E49">
        <v>301.58</v>
      </c>
    </row>
    <row r="50" spans="1:5">
      <c r="A50">
        <v>48</v>
      </c>
      <c r="B50">
        <v>2304</v>
      </c>
      <c r="C50">
        <v>110592</v>
      </c>
      <c r="D50">
        <v>14718.6</v>
      </c>
      <c r="E50">
        <v>304.375</v>
      </c>
    </row>
    <row r="51" spans="1:5">
      <c r="A51">
        <v>49</v>
      </c>
      <c r="B51">
        <v>2401</v>
      </c>
      <c r="C51">
        <v>117649</v>
      </c>
      <c r="D51">
        <v>14418.7</v>
      </c>
      <c r="E51">
        <v>307.00700000000001</v>
      </c>
    </row>
    <row r="52" spans="1:5">
      <c r="A52">
        <v>50</v>
      </c>
      <c r="B52">
        <v>2500</v>
      </c>
      <c r="C52">
        <v>125000</v>
      </c>
      <c r="D52">
        <v>14964.4</v>
      </c>
      <c r="E52">
        <v>309.32600000000002</v>
      </c>
    </row>
    <row r="53" spans="1:5">
      <c r="A53">
        <v>51</v>
      </c>
      <c r="B53">
        <v>2601</v>
      </c>
      <c r="C53">
        <v>132651</v>
      </c>
      <c r="D53">
        <v>15517.9</v>
      </c>
      <c r="E53">
        <v>311.58</v>
      </c>
    </row>
    <row r="54" spans="1:5">
      <c r="A54">
        <v>52</v>
      </c>
      <c r="B54">
        <v>2704</v>
      </c>
      <c r="C54">
        <v>140608</v>
      </c>
      <c r="D54">
        <v>16155.3</v>
      </c>
      <c r="E54">
        <v>313.87400000000002</v>
      </c>
    </row>
    <row r="55" spans="1:5">
      <c r="A55">
        <v>53</v>
      </c>
      <c r="B55">
        <v>2809</v>
      </c>
      <c r="C55">
        <v>148877</v>
      </c>
      <c r="D55">
        <v>16691.5</v>
      </c>
      <c r="E55">
        <v>316.05799999999999</v>
      </c>
    </row>
    <row r="56" spans="1:5">
      <c r="A56">
        <v>54</v>
      </c>
      <c r="B56">
        <v>2916</v>
      </c>
      <c r="C56">
        <v>157464</v>
      </c>
      <c r="D56">
        <v>17427.599999999999</v>
      </c>
      <c r="E56">
        <v>318.38600000000002</v>
      </c>
    </row>
    <row r="57" spans="1:5">
      <c r="A57">
        <v>55</v>
      </c>
      <c r="B57">
        <v>3025</v>
      </c>
      <c r="C57">
        <v>166375</v>
      </c>
      <c r="D57">
        <v>18120.7</v>
      </c>
      <c r="E57">
        <v>320.74299999999999</v>
      </c>
    </row>
    <row r="58" spans="1:5">
      <c r="A58">
        <v>56</v>
      </c>
      <c r="B58">
        <v>3136</v>
      </c>
      <c r="C58">
        <v>175616</v>
      </c>
      <c r="D58">
        <v>18624.5</v>
      </c>
      <c r="E58">
        <v>323.07100000000003</v>
      </c>
    </row>
    <row r="59" spans="1:5">
      <c r="A59">
        <v>57</v>
      </c>
      <c r="B59">
        <v>3249</v>
      </c>
      <c r="C59">
        <v>185193</v>
      </c>
      <c r="D59">
        <v>19386.2</v>
      </c>
      <c r="E59">
        <v>325.14699999999999</v>
      </c>
    </row>
    <row r="60" spans="1:5">
      <c r="A60">
        <v>58</v>
      </c>
      <c r="B60">
        <v>3364</v>
      </c>
      <c r="C60">
        <v>195112</v>
      </c>
      <c r="D60">
        <v>20029.3</v>
      </c>
      <c r="E60">
        <v>327.16699999999997</v>
      </c>
    </row>
    <row r="61" spans="1:5">
      <c r="A61">
        <v>59</v>
      </c>
      <c r="B61">
        <v>3481</v>
      </c>
      <c r="C61">
        <v>205379</v>
      </c>
      <c r="D61">
        <v>21003.1</v>
      </c>
      <c r="E61">
        <v>329.52300000000002</v>
      </c>
    </row>
    <row r="62" spans="1:5">
      <c r="A62">
        <v>60</v>
      </c>
      <c r="B62">
        <v>3600</v>
      </c>
      <c r="C62">
        <v>216000</v>
      </c>
      <c r="D62">
        <v>22068.799999999999</v>
      </c>
      <c r="E62">
        <v>331.89600000000002</v>
      </c>
    </row>
    <row r="63" spans="1:5">
      <c r="A63">
        <v>61</v>
      </c>
      <c r="B63">
        <v>3721</v>
      </c>
      <c r="C63">
        <v>226981</v>
      </c>
      <c r="D63">
        <v>23193.7</v>
      </c>
      <c r="E63">
        <v>334.25200000000001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1"/>
  <sheetViews>
    <sheetView workbookViewId="0">
      <selection activeCell="E11" sqref="E11"/>
    </sheetView>
  </sheetViews>
  <sheetFormatPr defaultRowHeight="15"/>
  <sheetData>
    <row r="1" spans="1:3">
      <c r="A1" t="s">
        <v>70</v>
      </c>
      <c r="B1" t="s">
        <v>71</v>
      </c>
      <c r="C1" t="s">
        <v>72</v>
      </c>
    </row>
    <row r="2" spans="1:3">
      <c r="A2">
        <v>22</v>
      </c>
      <c r="B2">
        <v>1</v>
      </c>
      <c r="C2">
        <v>1</v>
      </c>
    </row>
    <row r="3" spans="1:3">
      <c r="A3">
        <v>25</v>
      </c>
      <c r="B3">
        <v>1</v>
      </c>
      <c r="C3">
        <v>1</v>
      </c>
    </row>
    <row r="4" spans="1:3">
      <c r="A4">
        <v>27</v>
      </c>
      <c r="B4">
        <v>1</v>
      </c>
      <c r="C4">
        <v>1</v>
      </c>
    </row>
    <row r="5" spans="1:3">
      <c r="A5">
        <v>23</v>
      </c>
      <c r="B5">
        <v>1</v>
      </c>
      <c r="C5">
        <v>1</v>
      </c>
    </row>
    <row r="6" spans="1:3">
      <c r="A6">
        <v>41</v>
      </c>
      <c r="B6">
        <v>2</v>
      </c>
      <c r="C6">
        <v>4</v>
      </c>
    </row>
    <row r="7" spans="1:3">
      <c r="A7">
        <v>46</v>
      </c>
      <c r="B7">
        <v>2</v>
      </c>
      <c r="C7">
        <v>4</v>
      </c>
    </row>
    <row r="8" spans="1:3">
      <c r="A8">
        <v>59</v>
      </c>
      <c r="B8">
        <v>2</v>
      </c>
      <c r="C8">
        <v>4</v>
      </c>
    </row>
    <row r="9" spans="1:3">
      <c r="A9">
        <v>38</v>
      </c>
      <c r="B9">
        <v>2</v>
      </c>
      <c r="C9">
        <v>4</v>
      </c>
    </row>
    <row r="10" spans="1:3">
      <c r="A10">
        <v>66</v>
      </c>
      <c r="B10">
        <v>3</v>
      </c>
      <c r="C10">
        <v>9</v>
      </c>
    </row>
    <row r="11" spans="1:3">
      <c r="A11">
        <v>72</v>
      </c>
      <c r="B11">
        <v>3</v>
      </c>
      <c r="C11">
        <v>9</v>
      </c>
    </row>
    <row r="12" spans="1:3">
      <c r="A12">
        <v>51</v>
      </c>
      <c r="B12">
        <v>3</v>
      </c>
      <c r="C12">
        <v>9</v>
      </c>
    </row>
    <row r="13" spans="1:3">
      <c r="A13">
        <v>78</v>
      </c>
      <c r="B13">
        <v>3</v>
      </c>
      <c r="C13">
        <v>9</v>
      </c>
    </row>
    <row r="14" spans="1:3">
      <c r="A14">
        <v>82</v>
      </c>
      <c r="B14">
        <v>4</v>
      </c>
      <c r="C14">
        <v>16</v>
      </c>
    </row>
    <row r="15" spans="1:3">
      <c r="A15">
        <v>73</v>
      </c>
      <c r="B15">
        <v>4</v>
      </c>
      <c r="C15">
        <v>16</v>
      </c>
    </row>
    <row r="16" spans="1:3">
      <c r="A16">
        <v>73</v>
      </c>
      <c r="B16">
        <v>4</v>
      </c>
      <c r="C16">
        <v>16</v>
      </c>
    </row>
    <row r="17" spans="1:3">
      <c r="A17">
        <v>84</v>
      </c>
      <c r="B17">
        <v>4</v>
      </c>
      <c r="C17">
        <v>16</v>
      </c>
    </row>
    <row r="18" spans="1:3">
      <c r="A18">
        <v>79</v>
      </c>
      <c r="B18">
        <v>5</v>
      </c>
      <c r="C18">
        <v>25</v>
      </c>
    </row>
    <row r="19" spans="1:3">
      <c r="A19">
        <v>68</v>
      </c>
      <c r="B19">
        <v>5</v>
      </c>
      <c r="C19">
        <v>25</v>
      </c>
    </row>
    <row r="20" spans="1:3">
      <c r="A20">
        <v>74</v>
      </c>
      <c r="B20">
        <v>5</v>
      </c>
      <c r="C20">
        <v>25</v>
      </c>
    </row>
    <row r="21" spans="1:3">
      <c r="A21">
        <v>70</v>
      </c>
      <c r="B21">
        <v>5</v>
      </c>
      <c r="C21">
        <v>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1"/>
  <sheetViews>
    <sheetView workbookViewId="0">
      <selection sqref="A1:D1048576"/>
    </sheetView>
  </sheetViews>
  <sheetFormatPr defaultRowHeight="15"/>
  <cols>
    <col min="3" max="3" width="11.140625" customWidth="1"/>
    <col min="4" max="4" width="15.85546875" customWidth="1"/>
  </cols>
  <sheetData>
    <row r="1" spans="1:4">
      <c r="A1" t="s">
        <v>67</v>
      </c>
      <c r="B1" t="s">
        <v>68</v>
      </c>
      <c r="C1" t="s">
        <v>69</v>
      </c>
      <c r="D1" t="s">
        <v>75</v>
      </c>
    </row>
    <row r="2" spans="1:4">
      <c r="A2">
        <v>43.856999999999999</v>
      </c>
      <c r="B2">
        <v>8.1999999999999993</v>
      </c>
      <c r="C2">
        <f>ROUND(A2^2,4)</f>
        <v>1923.4364</v>
      </c>
      <c r="D2">
        <f>ROUND(A2^3,4)</f>
        <v>84356.152300000002</v>
      </c>
    </row>
    <row r="3" spans="1:4">
      <c r="A3">
        <v>42.898000000000003</v>
      </c>
      <c r="B3">
        <v>13.9</v>
      </c>
      <c r="C3">
        <f t="shared" ref="C3:C41" si="0">ROUND(A3^2,4)</f>
        <v>1840.2384</v>
      </c>
      <c r="D3">
        <f t="shared" ref="D3:D41" si="1">ROUND(A3^3,4)</f>
        <v>78942.547099999996</v>
      </c>
    </row>
    <row r="4" spans="1:4">
      <c r="A4">
        <v>36.472000000000001</v>
      </c>
      <c r="B4">
        <v>23.8</v>
      </c>
      <c r="C4">
        <f t="shared" si="0"/>
        <v>1330.2067999999999</v>
      </c>
      <c r="D4">
        <f t="shared" si="1"/>
        <v>48515.301800000001</v>
      </c>
    </row>
    <row r="5" spans="1:4">
      <c r="A5">
        <v>35.853999999999999</v>
      </c>
      <c r="B5">
        <v>16.399999999999999</v>
      </c>
      <c r="C5">
        <f t="shared" si="0"/>
        <v>1285.5092999999999</v>
      </c>
      <c r="D5">
        <f t="shared" si="1"/>
        <v>46090.650999999998</v>
      </c>
    </row>
    <row r="6" spans="1:4">
      <c r="A6">
        <v>35.026000000000003</v>
      </c>
      <c r="B6">
        <v>20.5</v>
      </c>
      <c r="C6">
        <f t="shared" si="0"/>
        <v>1226.8207</v>
      </c>
      <c r="D6">
        <f t="shared" si="1"/>
        <v>42970.620999999999</v>
      </c>
    </row>
    <row r="7" spans="1:4">
      <c r="A7">
        <v>31.701000000000001</v>
      </c>
      <c r="B7">
        <v>22</v>
      </c>
      <c r="C7">
        <f t="shared" si="0"/>
        <v>1004.9534</v>
      </c>
      <c r="D7">
        <f t="shared" si="1"/>
        <v>31858.0278</v>
      </c>
    </row>
    <row r="8" spans="1:4">
      <c r="A8">
        <v>32.582000000000001</v>
      </c>
      <c r="B8">
        <v>30.2</v>
      </c>
      <c r="C8">
        <f t="shared" si="0"/>
        <v>1061.5867000000001</v>
      </c>
      <c r="D8">
        <f t="shared" si="1"/>
        <v>34588.618600000002</v>
      </c>
    </row>
    <row r="9" spans="1:4">
      <c r="A9">
        <v>31.184000000000001</v>
      </c>
      <c r="B9">
        <v>34.1</v>
      </c>
      <c r="C9">
        <f t="shared" si="0"/>
        <v>972.44190000000003</v>
      </c>
      <c r="D9">
        <f t="shared" si="1"/>
        <v>30324.626799999998</v>
      </c>
    </row>
    <row r="10" spans="1:4">
      <c r="A10">
        <v>31.847000000000001</v>
      </c>
      <c r="B10">
        <v>42.9</v>
      </c>
      <c r="C10">
        <f t="shared" si="0"/>
        <v>1014.2314</v>
      </c>
      <c r="D10">
        <f t="shared" si="1"/>
        <v>32300.227699999999</v>
      </c>
    </row>
    <row r="11" spans="1:4">
      <c r="A11">
        <v>30.36</v>
      </c>
      <c r="B11">
        <v>43.5</v>
      </c>
      <c r="C11">
        <f t="shared" si="0"/>
        <v>921.7296</v>
      </c>
      <c r="D11">
        <f t="shared" si="1"/>
        <v>27983.7107</v>
      </c>
    </row>
    <row r="12" spans="1:4">
      <c r="A12">
        <v>29.312999999999999</v>
      </c>
      <c r="B12">
        <v>48.5</v>
      </c>
      <c r="C12">
        <f t="shared" si="0"/>
        <v>859.25199999999995</v>
      </c>
      <c r="D12">
        <f t="shared" si="1"/>
        <v>25187.253000000001</v>
      </c>
    </row>
    <row r="13" spans="1:4">
      <c r="A13">
        <v>32.950000000000003</v>
      </c>
      <c r="B13">
        <v>55.3</v>
      </c>
      <c r="C13">
        <f t="shared" si="0"/>
        <v>1085.7025000000001</v>
      </c>
      <c r="D13">
        <f t="shared" si="1"/>
        <v>35773.897400000002</v>
      </c>
    </row>
    <row r="14" spans="1:4">
      <c r="A14">
        <v>30.553000000000001</v>
      </c>
      <c r="B14">
        <v>68.400000000000006</v>
      </c>
      <c r="C14">
        <f t="shared" si="0"/>
        <v>933.48580000000004</v>
      </c>
      <c r="D14">
        <f t="shared" si="1"/>
        <v>28520.7919</v>
      </c>
    </row>
    <row r="15" spans="1:4">
      <c r="A15">
        <v>31.254999999999999</v>
      </c>
      <c r="B15">
        <v>71.2</v>
      </c>
      <c r="C15">
        <f t="shared" si="0"/>
        <v>976.875</v>
      </c>
      <c r="D15">
        <f t="shared" si="1"/>
        <v>30532.228899999998</v>
      </c>
    </row>
    <row r="16" spans="1:4">
      <c r="A16">
        <v>29.768000000000001</v>
      </c>
      <c r="B16">
        <v>71.900000000000006</v>
      </c>
      <c r="C16">
        <f t="shared" si="0"/>
        <v>886.13379999999995</v>
      </c>
      <c r="D16">
        <f t="shared" si="1"/>
        <v>26378.431700000001</v>
      </c>
    </row>
    <row r="17" spans="1:4">
      <c r="A17">
        <v>29.68</v>
      </c>
      <c r="B17">
        <v>71.900000000000006</v>
      </c>
      <c r="C17">
        <f t="shared" si="0"/>
        <v>880.90239999999994</v>
      </c>
      <c r="D17">
        <f t="shared" si="1"/>
        <v>26145.183199999999</v>
      </c>
    </row>
    <row r="18" spans="1:4">
      <c r="A18">
        <v>28.931000000000001</v>
      </c>
      <c r="B18">
        <v>65.3</v>
      </c>
      <c r="C18">
        <f t="shared" si="0"/>
        <v>837.00279999999998</v>
      </c>
      <c r="D18">
        <f t="shared" si="1"/>
        <v>24215.3269</v>
      </c>
    </row>
    <row r="19" spans="1:4">
      <c r="A19">
        <v>27.532</v>
      </c>
      <c r="B19">
        <v>66.900000000000006</v>
      </c>
      <c r="C19">
        <f t="shared" si="0"/>
        <v>758.01099999999997</v>
      </c>
      <c r="D19">
        <f t="shared" si="1"/>
        <v>20869.559499999999</v>
      </c>
    </row>
    <row r="20" spans="1:4">
      <c r="A20">
        <v>25.824999999999999</v>
      </c>
      <c r="B20">
        <v>66.2</v>
      </c>
      <c r="C20">
        <f t="shared" si="0"/>
        <v>666.93060000000003</v>
      </c>
      <c r="D20">
        <f t="shared" si="1"/>
        <v>17223.483400000001</v>
      </c>
    </row>
    <row r="21" spans="1:4">
      <c r="A21">
        <v>28.007000000000001</v>
      </c>
      <c r="B21">
        <v>58.5</v>
      </c>
      <c r="C21">
        <f t="shared" si="0"/>
        <v>784.39200000000005</v>
      </c>
      <c r="D21">
        <f t="shared" si="1"/>
        <v>21968.468099999998</v>
      </c>
    </row>
    <row r="22" spans="1:4">
      <c r="A22">
        <v>28.396999999999998</v>
      </c>
      <c r="B22">
        <v>52.6</v>
      </c>
      <c r="C22">
        <f t="shared" si="0"/>
        <v>806.38959999999997</v>
      </c>
      <c r="D22">
        <f t="shared" si="1"/>
        <v>22899.045699999999</v>
      </c>
    </row>
    <row r="23" spans="1:4">
      <c r="A23">
        <v>27.606000000000002</v>
      </c>
      <c r="B23">
        <v>48.1</v>
      </c>
      <c r="C23">
        <f t="shared" si="0"/>
        <v>762.09119999999996</v>
      </c>
      <c r="D23">
        <f t="shared" si="1"/>
        <v>21038.290700000001</v>
      </c>
    </row>
    <row r="24" spans="1:4">
      <c r="A24">
        <v>26.427</v>
      </c>
      <c r="B24">
        <v>51.5</v>
      </c>
      <c r="C24">
        <f t="shared" si="0"/>
        <v>698.38630000000001</v>
      </c>
      <c r="D24">
        <f t="shared" si="1"/>
        <v>18456.255499999999</v>
      </c>
    </row>
    <row r="25" spans="1:4">
      <c r="A25">
        <v>25.901</v>
      </c>
      <c r="B25">
        <v>51</v>
      </c>
      <c r="C25">
        <f t="shared" si="0"/>
        <v>670.86180000000002</v>
      </c>
      <c r="D25">
        <f t="shared" si="1"/>
        <v>17375.9915</v>
      </c>
    </row>
    <row r="26" spans="1:4">
      <c r="A26">
        <v>26.036000000000001</v>
      </c>
      <c r="B26">
        <v>55.8</v>
      </c>
      <c r="C26">
        <f t="shared" si="0"/>
        <v>677.87329999999997</v>
      </c>
      <c r="D26">
        <f t="shared" si="1"/>
        <v>17649.109100000001</v>
      </c>
    </row>
    <row r="27" spans="1:4">
      <c r="A27">
        <v>24.503</v>
      </c>
      <c r="B27">
        <v>53.5</v>
      </c>
      <c r="C27">
        <f t="shared" si="0"/>
        <v>600.39700000000005</v>
      </c>
      <c r="D27">
        <f t="shared" si="1"/>
        <v>14711.527899999999</v>
      </c>
    </row>
    <row r="28" spans="1:4">
      <c r="A28">
        <v>25.113</v>
      </c>
      <c r="B28">
        <v>49.9</v>
      </c>
      <c r="C28">
        <f t="shared" si="0"/>
        <v>630.66279999999995</v>
      </c>
      <c r="D28">
        <f t="shared" si="1"/>
        <v>15837.8341</v>
      </c>
    </row>
    <row r="29" spans="1:4">
      <c r="A29">
        <v>25.504999999999999</v>
      </c>
      <c r="B29">
        <v>47.4</v>
      </c>
      <c r="C29">
        <f t="shared" si="0"/>
        <v>650.505</v>
      </c>
      <c r="D29">
        <f t="shared" si="1"/>
        <v>16591.130700000002</v>
      </c>
    </row>
    <row r="30" spans="1:4">
      <c r="A30">
        <v>27.341000000000001</v>
      </c>
      <c r="B30">
        <v>44.5</v>
      </c>
      <c r="C30">
        <f t="shared" si="0"/>
        <v>747.53030000000001</v>
      </c>
      <c r="D30">
        <f t="shared" si="1"/>
        <v>20438.225399999999</v>
      </c>
    </row>
    <row r="31" spans="1:4">
      <c r="A31">
        <v>26.596</v>
      </c>
      <c r="B31">
        <v>43.1</v>
      </c>
      <c r="C31">
        <f t="shared" si="0"/>
        <v>707.34720000000004</v>
      </c>
      <c r="D31">
        <f t="shared" si="1"/>
        <v>18812.606599999999</v>
      </c>
    </row>
    <row r="32" spans="1:4">
      <c r="A32">
        <v>25.501999999999999</v>
      </c>
      <c r="B32">
        <v>43.6</v>
      </c>
      <c r="C32">
        <f t="shared" si="0"/>
        <v>650.35199999999998</v>
      </c>
      <c r="D32">
        <f t="shared" si="1"/>
        <v>16585.2768</v>
      </c>
    </row>
    <row r="33" spans="1:4">
      <c r="A33">
        <v>25.718</v>
      </c>
      <c r="B33">
        <v>40.200000000000003</v>
      </c>
      <c r="C33">
        <f t="shared" si="0"/>
        <v>661.41549999999995</v>
      </c>
      <c r="D33">
        <f t="shared" si="1"/>
        <v>17010.2844</v>
      </c>
    </row>
    <row r="34" spans="1:4">
      <c r="A34">
        <v>25.498000000000001</v>
      </c>
      <c r="B34">
        <v>37.700000000000003</v>
      </c>
      <c r="C34">
        <f t="shared" si="0"/>
        <v>650.14800000000002</v>
      </c>
      <c r="D34">
        <f t="shared" si="1"/>
        <v>16577.4738</v>
      </c>
    </row>
    <row r="35" spans="1:4">
      <c r="A35">
        <v>25.056999999999999</v>
      </c>
      <c r="B35">
        <v>33.799999999999997</v>
      </c>
      <c r="C35">
        <f t="shared" si="0"/>
        <v>627.85320000000002</v>
      </c>
      <c r="D35">
        <f t="shared" si="1"/>
        <v>15732.118899999999</v>
      </c>
    </row>
    <row r="36" spans="1:4">
      <c r="A36">
        <v>24.231000000000002</v>
      </c>
      <c r="B36">
        <v>40.6</v>
      </c>
      <c r="C36">
        <f t="shared" si="0"/>
        <v>587.14139999999998</v>
      </c>
      <c r="D36">
        <f t="shared" si="1"/>
        <v>14227.022300000001</v>
      </c>
    </row>
    <row r="37" spans="1:4">
      <c r="A37">
        <v>23.440999999999999</v>
      </c>
      <c r="B37">
        <v>37.9</v>
      </c>
      <c r="C37">
        <f t="shared" si="0"/>
        <v>549.48050000000001</v>
      </c>
      <c r="D37">
        <f t="shared" si="1"/>
        <v>12880.371999999999</v>
      </c>
    </row>
    <row r="38" spans="1:4">
      <c r="A38">
        <v>22.128</v>
      </c>
      <c r="B38">
        <v>37.700000000000003</v>
      </c>
      <c r="C38">
        <f t="shared" si="0"/>
        <v>489.64839999999998</v>
      </c>
      <c r="D38">
        <f t="shared" si="1"/>
        <v>10834.939399999999</v>
      </c>
    </row>
    <row r="39" spans="1:4">
      <c r="A39">
        <v>21.681999999999999</v>
      </c>
      <c r="B39">
        <v>26.1</v>
      </c>
      <c r="C39">
        <f t="shared" si="0"/>
        <v>470.10910000000001</v>
      </c>
      <c r="D39">
        <f t="shared" si="1"/>
        <v>10192.906000000001</v>
      </c>
    </row>
    <row r="40" spans="1:4">
      <c r="A40">
        <v>23.053999999999998</v>
      </c>
      <c r="B40">
        <v>47</v>
      </c>
      <c r="C40">
        <f t="shared" si="0"/>
        <v>531.48689999999999</v>
      </c>
      <c r="D40">
        <f t="shared" si="1"/>
        <v>12252.8994</v>
      </c>
    </row>
    <row r="41" spans="1:4">
      <c r="A41">
        <v>23.538</v>
      </c>
      <c r="B41">
        <v>51.3</v>
      </c>
      <c r="C41">
        <f t="shared" si="0"/>
        <v>554.03740000000005</v>
      </c>
      <c r="D41">
        <f t="shared" si="1"/>
        <v>13040.9334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7"/>
  <sheetViews>
    <sheetView workbookViewId="0">
      <selection sqref="A1:D1048576"/>
    </sheetView>
  </sheetViews>
  <sheetFormatPr defaultRowHeight="15"/>
  <sheetData>
    <row r="1" spans="1:4">
      <c r="A1" t="s">
        <v>67</v>
      </c>
      <c r="B1" t="s">
        <v>68</v>
      </c>
      <c r="C1" t="s">
        <v>69</v>
      </c>
      <c r="D1" t="s">
        <v>75</v>
      </c>
    </row>
    <row r="2" spans="1:4">
      <c r="A2">
        <v>33.917000000000002</v>
      </c>
      <c r="B2">
        <v>23.4</v>
      </c>
      <c r="C2">
        <v>1150.3629000000001</v>
      </c>
      <c r="D2">
        <v>39016.858099999998</v>
      </c>
    </row>
    <row r="3" spans="1:4">
      <c r="A3">
        <v>34.442</v>
      </c>
      <c r="B3">
        <v>25.6</v>
      </c>
      <c r="C3">
        <v>1186.2514000000001</v>
      </c>
      <c r="D3">
        <v>40856.869500000001</v>
      </c>
    </row>
    <row r="4" spans="1:4">
      <c r="A4">
        <v>32.122999999999998</v>
      </c>
      <c r="B4">
        <v>24</v>
      </c>
      <c r="C4">
        <v>1031.8870999999999</v>
      </c>
      <c r="D4">
        <v>33147.3102</v>
      </c>
    </row>
    <row r="5" spans="1:4">
      <c r="A5">
        <v>33.478999999999999</v>
      </c>
      <c r="B5">
        <v>30.4</v>
      </c>
      <c r="C5">
        <v>1120.8434</v>
      </c>
      <c r="D5">
        <v>37524.717600000004</v>
      </c>
    </row>
    <row r="6" spans="1:4">
      <c r="A6">
        <v>29.978000000000002</v>
      </c>
      <c r="B6">
        <v>24.9</v>
      </c>
      <c r="C6">
        <v>898.68050000000005</v>
      </c>
      <c r="D6">
        <v>26940.643499999998</v>
      </c>
    </row>
    <row r="7" spans="1:4">
      <c r="A7">
        <v>31.379000000000001</v>
      </c>
      <c r="B7">
        <v>32.200000000000003</v>
      </c>
      <c r="C7">
        <v>984.64160000000004</v>
      </c>
      <c r="D7">
        <v>30897.070100000001</v>
      </c>
    </row>
    <row r="8" spans="1:4">
      <c r="A8">
        <v>29.847000000000001</v>
      </c>
      <c r="B8">
        <v>34</v>
      </c>
      <c r="C8">
        <v>890.84339999999997</v>
      </c>
      <c r="D8">
        <v>26589.003199999999</v>
      </c>
    </row>
    <row r="9" spans="1:4">
      <c r="A9">
        <v>30.678000000000001</v>
      </c>
      <c r="B9">
        <v>37.799999999999997</v>
      </c>
      <c r="C9">
        <v>941.13969999999995</v>
      </c>
      <c r="D9">
        <v>28872.283200000002</v>
      </c>
    </row>
    <row r="10" spans="1:4">
      <c r="A10">
        <v>31.379000000000001</v>
      </c>
      <c r="B10">
        <v>38</v>
      </c>
      <c r="C10">
        <v>984.64160000000004</v>
      </c>
      <c r="D10">
        <v>30897.070100000001</v>
      </c>
    </row>
    <row r="11" spans="1:4">
      <c r="A11">
        <v>31.247</v>
      </c>
      <c r="B11">
        <v>41.2</v>
      </c>
      <c r="C11">
        <v>976.375</v>
      </c>
      <c r="D11">
        <v>30508.7899</v>
      </c>
    </row>
    <row r="12" spans="1:4">
      <c r="A12">
        <v>31.204000000000001</v>
      </c>
      <c r="B12">
        <v>46</v>
      </c>
      <c r="C12">
        <v>973.68960000000004</v>
      </c>
      <c r="D12">
        <v>30383.0108</v>
      </c>
    </row>
    <row r="13" spans="1:4">
      <c r="A13">
        <v>29.584</v>
      </c>
      <c r="B13">
        <v>49.6</v>
      </c>
      <c r="C13">
        <v>875.21310000000005</v>
      </c>
      <c r="D13">
        <v>25892.303</v>
      </c>
    </row>
    <row r="14" spans="1:4">
      <c r="A14">
        <v>29.015000000000001</v>
      </c>
      <c r="B14">
        <v>49.8</v>
      </c>
      <c r="C14">
        <v>841.87019999999995</v>
      </c>
      <c r="D14">
        <v>24426.864600000001</v>
      </c>
    </row>
    <row r="15" spans="1:4">
      <c r="A15">
        <v>29.103000000000002</v>
      </c>
      <c r="B15">
        <v>50</v>
      </c>
      <c r="C15">
        <v>846.9846</v>
      </c>
      <c r="D15">
        <v>24649.793099999999</v>
      </c>
    </row>
    <row r="16" spans="1:4">
      <c r="A16">
        <v>28.446000000000002</v>
      </c>
      <c r="B16">
        <v>46.2</v>
      </c>
      <c r="C16">
        <v>809.17489999999998</v>
      </c>
      <c r="D16">
        <v>23017.789700000001</v>
      </c>
    </row>
    <row r="17" spans="1:4">
      <c r="A17">
        <v>28.753</v>
      </c>
      <c r="B17">
        <v>40.1</v>
      </c>
      <c r="C17">
        <v>826.73500000000001</v>
      </c>
      <c r="D17">
        <v>23771.111700000001</v>
      </c>
    </row>
    <row r="18" spans="1:4">
      <c r="A18">
        <v>27.876999999999999</v>
      </c>
      <c r="B18">
        <v>41.4</v>
      </c>
      <c r="C18">
        <v>777.12710000000004</v>
      </c>
      <c r="D18">
        <v>21663.973000000002</v>
      </c>
    </row>
    <row r="19" spans="1:4">
      <c r="A19">
        <v>26.608000000000001</v>
      </c>
      <c r="B19">
        <v>36.5</v>
      </c>
      <c r="C19">
        <v>707.98569999999995</v>
      </c>
      <c r="D19">
        <v>18838.0825</v>
      </c>
    </row>
    <row r="20" spans="1:4">
      <c r="A20">
        <v>25.427</v>
      </c>
      <c r="B20">
        <v>43.7</v>
      </c>
      <c r="C20">
        <v>646.53229999999996</v>
      </c>
      <c r="D20">
        <v>16439.377499999999</v>
      </c>
    </row>
    <row r="21" spans="1:4">
      <c r="A21">
        <v>26.346</v>
      </c>
      <c r="B21">
        <v>48</v>
      </c>
      <c r="C21">
        <v>694.11170000000004</v>
      </c>
      <c r="D21">
        <v>18287.067299999999</v>
      </c>
    </row>
    <row r="22" spans="1:4">
      <c r="A22">
        <v>26.783000000000001</v>
      </c>
      <c r="B22">
        <v>51.4</v>
      </c>
      <c r="C22">
        <v>717.32910000000004</v>
      </c>
      <c r="D22">
        <v>19212.224999999999</v>
      </c>
    </row>
    <row r="23" spans="1:4">
      <c r="A23">
        <v>27.745999999999999</v>
      </c>
      <c r="B23">
        <v>49.8</v>
      </c>
      <c r="C23">
        <v>769.84050000000002</v>
      </c>
      <c r="D23">
        <v>21359.994999999999</v>
      </c>
    </row>
    <row r="24" spans="1:4">
      <c r="A24">
        <v>28.053000000000001</v>
      </c>
      <c r="B24">
        <v>53.8</v>
      </c>
      <c r="C24">
        <v>786.97080000000005</v>
      </c>
      <c r="D24">
        <v>22076.892100000001</v>
      </c>
    </row>
    <row r="25" spans="1:4">
      <c r="A25">
        <v>29.19</v>
      </c>
      <c r="B25">
        <v>55.6</v>
      </c>
      <c r="C25">
        <v>852.05610000000001</v>
      </c>
      <c r="D25">
        <v>24871.517599999999</v>
      </c>
    </row>
    <row r="26" spans="1:4">
      <c r="A26">
        <v>26.521000000000001</v>
      </c>
      <c r="B26">
        <v>55</v>
      </c>
      <c r="C26">
        <v>703.36339999999996</v>
      </c>
      <c r="D26">
        <v>18653.9018</v>
      </c>
    </row>
    <row r="27" spans="1:4">
      <c r="A27">
        <v>25.427</v>
      </c>
      <c r="B27">
        <v>53.4</v>
      </c>
      <c r="C27">
        <v>646.53229999999996</v>
      </c>
      <c r="D27">
        <v>16439.377499999999</v>
      </c>
    </row>
    <row r="28" spans="1:4">
      <c r="A28">
        <v>25.382999999999999</v>
      </c>
      <c r="B28">
        <v>55.4</v>
      </c>
      <c r="C28">
        <v>644.29669999999999</v>
      </c>
      <c r="D28">
        <v>16354.1829</v>
      </c>
    </row>
    <row r="29" spans="1:4">
      <c r="A29">
        <v>25.382999999999999</v>
      </c>
      <c r="B29">
        <v>57.4</v>
      </c>
      <c r="C29">
        <v>644.29669999999999</v>
      </c>
      <c r="D29">
        <v>16354.1829</v>
      </c>
    </row>
    <row r="30" spans="1:4">
      <c r="A30">
        <v>26.039000000000001</v>
      </c>
      <c r="B30">
        <v>64.7</v>
      </c>
      <c r="C30">
        <v>678.02949999999998</v>
      </c>
      <c r="D30">
        <v>17655.2107</v>
      </c>
    </row>
    <row r="31" spans="1:4">
      <c r="A31">
        <v>27.484000000000002</v>
      </c>
      <c r="B31">
        <v>68.900000000000006</v>
      </c>
      <c r="C31">
        <v>755.37030000000004</v>
      </c>
      <c r="D31">
        <v>20760.596099999999</v>
      </c>
    </row>
    <row r="32" spans="1:4">
      <c r="A32">
        <v>23.850999999999999</v>
      </c>
      <c r="B32">
        <v>59.7</v>
      </c>
      <c r="C32">
        <v>568.87019999999995</v>
      </c>
      <c r="D32">
        <v>13568.1232</v>
      </c>
    </row>
    <row r="33" spans="1:4">
      <c r="A33">
        <v>23.414000000000001</v>
      </c>
      <c r="B33">
        <v>61.1</v>
      </c>
      <c r="C33">
        <v>548.21540000000005</v>
      </c>
      <c r="D33">
        <v>12835.915300000001</v>
      </c>
    </row>
    <row r="34" spans="1:4">
      <c r="A34">
        <v>23.806999999999999</v>
      </c>
      <c r="B34">
        <v>54</v>
      </c>
      <c r="C34">
        <v>566.77319999999997</v>
      </c>
      <c r="D34">
        <v>13493.170700000001</v>
      </c>
    </row>
    <row r="35" spans="1:4">
      <c r="A35">
        <v>24.201000000000001</v>
      </c>
      <c r="B35">
        <v>50.5</v>
      </c>
      <c r="C35">
        <v>585.6884</v>
      </c>
      <c r="D35">
        <v>14174.245000000001</v>
      </c>
    </row>
    <row r="36" spans="1:4">
      <c r="A36">
        <v>21.356999999999999</v>
      </c>
      <c r="B36">
        <v>49.8</v>
      </c>
      <c r="C36">
        <v>456.12139999999999</v>
      </c>
      <c r="D36">
        <v>9741.3858</v>
      </c>
    </row>
    <row r="37" spans="1:4">
      <c r="A37">
        <v>19.167999999999999</v>
      </c>
      <c r="B37">
        <v>43.7</v>
      </c>
      <c r="C37">
        <v>367.41219999999998</v>
      </c>
      <c r="D37">
        <v>7042.5574999999999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3"/>
  <sheetViews>
    <sheetView workbookViewId="0">
      <selection activeCell="E20" sqref="E20"/>
    </sheetView>
  </sheetViews>
  <sheetFormatPr defaultRowHeight="15"/>
  <cols>
    <col min="2" max="2" width="8.42578125" customWidth="1"/>
  </cols>
  <sheetData>
    <row r="1" spans="1:3" ht="15" customHeight="1">
      <c r="A1" s="3" t="s">
        <v>78</v>
      </c>
      <c r="B1" s="3" t="s">
        <v>77</v>
      </c>
      <c r="C1" t="s">
        <v>76</v>
      </c>
    </row>
    <row r="2" spans="1:3">
      <c r="A2" s="2">
        <v>0</v>
      </c>
      <c r="B2" s="2">
        <v>100</v>
      </c>
      <c r="C2">
        <v>2</v>
      </c>
    </row>
    <row r="3" spans="1:3">
      <c r="A3" s="2">
        <v>1</v>
      </c>
      <c r="B3" s="2">
        <v>71</v>
      </c>
      <c r="C3">
        <v>1.8512599999999999</v>
      </c>
    </row>
    <row r="4" spans="1:3">
      <c r="A4" s="2">
        <v>2</v>
      </c>
      <c r="B4" s="2">
        <v>50</v>
      </c>
      <c r="C4">
        <v>1.6989700000000001</v>
      </c>
    </row>
    <row r="5" spans="1:3">
      <c r="A5" s="2">
        <v>3</v>
      </c>
      <c r="B5" s="2">
        <v>32</v>
      </c>
      <c r="C5">
        <v>1.50515</v>
      </c>
    </row>
    <row r="6" spans="1:3">
      <c r="A6" s="2">
        <v>4</v>
      </c>
      <c r="B6" s="2">
        <v>22</v>
      </c>
      <c r="C6">
        <v>1.3424199999999999</v>
      </c>
    </row>
    <row r="7" spans="1:3">
      <c r="A7" s="2">
        <v>5</v>
      </c>
      <c r="B7" s="2">
        <v>16</v>
      </c>
      <c r="C7">
        <v>1.2041200000000001</v>
      </c>
    </row>
    <row r="8" spans="1:3">
      <c r="A8" s="2">
        <v>6</v>
      </c>
      <c r="B8" s="2">
        <v>12</v>
      </c>
      <c r="C8">
        <v>1.07918</v>
      </c>
    </row>
    <row r="9" spans="1:3">
      <c r="A9" s="2">
        <v>7</v>
      </c>
      <c r="B9" s="2">
        <v>9</v>
      </c>
      <c r="C9">
        <v>0.95423999999999998</v>
      </c>
    </row>
    <row r="10" spans="1:3">
      <c r="A10" s="2">
        <v>8</v>
      </c>
      <c r="B10" s="2">
        <v>5</v>
      </c>
      <c r="C10">
        <v>0.69896999999999998</v>
      </c>
    </row>
    <row r="11" spans="1:3">
      <c r="A11" s="2">
        <v>9</v>
      </c>
      <c r="B11" s="2">
        <v>4</v>
      </c>
      <c r="C11">
        <v>0.60206000000000004</v>
      </c>
    </row>
    <row r="12" spans="1:3">
      <c r="A12" s="2">
        <v>10</v>
      </c>
      <c r="B12" s="2">
        <v>2</v>
      </c>
      <c r="C12">
        <v>0.30103000000000002</v>
      </c>
    </row>
    <row r="13" spans="1:3">
      <c r="A13" s="2">
        <v>11</v>
      </c>
      <c r="B13" s="2">
        <v>1</v>
      </c>
      <c r="C13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10"/>
  <sheetViews>
    <sheetView workbookViewId="0">
      <selection sqref="A1:C13"/>
    </sheetView>
  </sheetViews>
  <sheetFormatPr defaultRowHeight="15"/>
  <sheetData>
    <row r="1" spans="1:3">
      <c r="A1" s="4" t="s">
        <v>81</v>
      </c>
      <c r="B1" s="4" t="s">
        <v>80</v>
      </c>
      <c r="C1" t="s">
        <v>79</v>
      </c>
    </row>
    <row r="2" spans="1:3">
      <c r="A2" s="4">
        <v>0</v>
      </c>
      <c r="B2" s="4">
        <v>200</v>
      </c>
      <c r="C2">
        <v>2.3010299999999999</v>
      </c>
    </row>
    <row r="3" spans="1:3">
      <c r="A3" s="4">
        <v>1</v>
      </c>
      <c r="B3" s="4">
        <v>95</v>
      </c>
      <c r="C3">
        <v>1.9777199999999999</v>
      </c>
    </row>
    <row r="4" spans="1:3">
      <c r="A4" s="4">
        <v>2</v>
      </c>
      <c r="B4" s="4">
        <v>48</v>
      </c>
      <c r="C4">
        <v>1.6812400000000001</v>
      </c>
    </row>
    <row r="5" spans="1:3">
      <c r="A5" s="4">
        <v>3</v>
      </c>
      <c r="B5" s="4">
        <v>23</v>
      </c>
      <c r="C5">
        <v>1.3617300000000001</v>
      </c>
    </row>
    <row r="6" spans="1:3">
      <c r="A6" s="4">
        <v>4</v>
      </c>
      <c r="B6" s="4">
        <v>10</v>
      </c>
      <c r="C6">
        <v>1</v>
      </c>
    </row>
    <row r="7" spans="1:3">
      <c r="A7" s="4">
        <v>5</v>
      </c>
      <c r="B7" s="4">
        <v>5</v>
      </c>
      <c r="C7">
        <v>0.69896999999999998</v>
      </c>
    </row>
    <row r="8" spans="1:3">
      <c r="A8" s="4">
        <v>6</v>
      </c>
      <c r="B8" s="4">
        <v>4</v>
      </c>
      <c r="C8">
        <v>0.60206000000000004</v>
      </c>
    </row>
    <row r="9" spans="1:3">
      <c r="A9" s="4">
        <v>7</v>
      </c>
      <c r="B9" s="4">
        <v>3</v>
      </c>
      <c r="C9">
        <v>0.47711999999999999</v>
      </c>
    </row>
    <row r="10" spans="1:3">
      <c r="A10" s="4">
        <v>8</v>
      </c>
      <c r="B10" s="4">
        <v>1</v>
      </c>
      <c r="C10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8"/>
  <sheetViews>
    <sheetView workbookViewId="0">
      <selection sqref="A1:C13"/>
    </sheetView>
  </sheetViews>
  <sheetFormatPr defaultRowHeight="15"/>
  <sheetData>
    <row r="1" spans="1:5">
      <c r="A1" s="5" t="s">
        <v>19</v>
      </c>
      <c r="B1" s="5" t="s">
        <v>85</v>
      </c>
      <c r="C1" t="s">
        <v>84</v>
      </c>
      <c r="D1" t="s">
        <v>83</v>
      </c>
      <c r="E1" t="s">
        <v>82</v>
      </c>
    </row>
    <row r="2" spans="1:5">
      <c r="A2" s="5">
        <v>1</v>
      </c>
      <c r="B2" s="5">
        <v>0.36399999999999999</v>
      </c>
      <c r="C2">
        <v>1</v>
      </c>
      <c r="D2">
        <v>0</v>
      </c>
      <c r="E2">
        <v>1</v>
      </c>
    </row>
    <row r="3" spans="1:5">
      <c r="A3" s="5">
        <v>3</v>
      </c>
      <c r="B3" s="5">
        <v>0.59399999999999997</v>
      </c>
      <c r="C3">
        <v>9</v>
      </c>
      <c r="D3">
        <v>0.47711999999999999</v>
      </c>
      <c r="E3">
        <v>1.7320500000000001</v>
      </c>
    </row>
    <row r="4" spans="1:5">
      <c r="A4" s="5">
        <v>5</v>
      </c>
      <c r="B4" s="5">
        <v>0.75</v>
      </c>
      <c r="C4">
        <v>25</v>
      </c>
      <c r="D4">
        <v>0.69896999999999998</v>
      </c>
      <c r="E4">
        <v>2.2360699999999998</v>
      </c>
    </row>
    <row r="5" spans="1:5">
      <c r="A5" s="5">
        <v>10</v>
      </c>
      <c r="B5" s="5">
        <v>1.0529999999999999</v>
      </c>
      <c r="C5">
        <v>100</v>
      </c>
      <c r="D5">
        <v>1</v>
      </c>
      <c r="E5">
        <v>3.16228</v>
      </c>
    </row>
    <row r="6" spans="1:5">
      <c r="A6" s="5">
        <v>15</v>
      </c>
      <c r="B6" s="5">
        <v>1.2769999999999999</v>
      </c>
      <c r="C6">
        <v>225</v>
      </c>
      <c r="D6">
        <v>1.1760900000000001</v>
      </c>
      <c r="E6">
        <v>3.8729800000000001</v>
      </c>
    </row>
    <row r="7" spans="1:5">
      <c r="A7" s="5">
        <v>20</v>
      </c>
      <c r="B7" s="5">
        <v>1.4630000000000001</v>
      </c>
      <c r="C7">
        <v>400</v>
      </c>
      <c r="D7">
        <v>1.3010299999999999</v>
      </c>
      <c r="E7">
        <v>4.4721399999999996</v>
      </c>
    </row>
    <row r="8" spans="1:5">
      <c r="A8" s="5">
        <v>25</v>
      </c>
      <c r="B8" s="5">
        <v>1.6220000000000001</v>
      </c>
      <c r="C8">
        <v>625</v>
      </c>
      <c r="D8">
        <v>1.39794</v>
      </c>
      <c r="E8">
        <v>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2"/>
  <sheetViews>
    <sheetView workbookViewId="0">
      <selection sqref="A1:C13"/>
    </sheetView>
  </sheetViews>
  <sheetFormatPr defaultRowHeight="15"/>
  <cols>
    <col min="2" max="2" width="15.7109375" customWidth="1"/>
  </cols>
  <sheetData>
    <row r="1" spans="1:3">
      <c r="A1" s="4" t="s">
        <v>1</v>
      </c>
      <c r="B1" s="4" t="s">
        <v>87</v>
      </c>
      <c r="C1" t="s">
        <v>86</v>
      </c>
    </row>
    <row r="2" spans="1:3">
      <c r="A2" s="4">
        <v>0</v>
      </c>
      <c r="B2" s="4">
        <v>51.41</v>
      </c>
      <c r="C2">
        <v>1.71105</v>
      </c>
    </row>
    <row r="3" spans="1:3">
      <c r="A3" s="4">
        <v>10</v>
      </c>
      <c r="B3" s="4">
        <v>37.340000000000003</v>
      </c>
      <c r="C3">
        <v>1.5721700000000001</v>
      </c>
    </row>
    <row r="4" spans="1:3">
      <c r="A4" s="4">
        <v>20</v>
      </c>
      <c r="B4" s="4">
        <v>29.32</v>
      </c>
      <c r="C4">
        <v>1.46716</v>
      </c>
    </row>
    <row r="5" spans="1:3">
      <c r="A5" s="4">
        <v>30</v>
      </c>
      <c r="B5" s="4">
        <v>23.83</v>
      </c>
      <c r="C5">
        <v>1.3771199999999999</v>
      </c>
    </row>
    <row r="6" spans="1:3">
      <c r="A6" s="4">
        <v>40</v>
      </c>
      <c r="B6" s="4">
        <v>19.760000000000002</v>
      </c>
      <c r="C6">
        <v>1.29579</v>
      </c>
    </row>
    <row r="7" spans="1:3">
      <c r="A7" s="4">
        <v>50</v>
      </c>
      <c r="B7" s="4">
        <v>16.29</v>
      </c>
      <c r="C7">
        <v>1.2119200000000001</v>
      </c>
    </row>
    <row r="8" spans="1:3">
      <c r="A8" s="4">
        <v>60</v>
      </c>
      <c r="B8" s="4">
        <v>13.36</v>
      </c>
      <c r="C8">
        <v>1.12581</v>
      </c>
    </row>
    <row r="9" spans="1:3">
      <c r="A9" s="4">
        <v>70</v>
      </c>
      <c r="B9" s="4">
        <v>11.65</v>
      </c>
      <c r="C9">
        <v>1.06633</v>
      </c>
    </row>
    <row r="10" spans="1:3">
      <c r="A10" s="4">
        <v>80</v>
      </c>
      <c r="B10" s="4">
        <v>9.9499999999999993</v>
      </c>
      <c r="C10">
        <v>0.99782000000000004</v>
      </c>
    </row>
    <row r="11" spans="1:3">
      <c r="A11" s="4">
        <v>90</v>
      </c>
      <c r="B11" s="4">
        <v>8.58</v>
      </c>
      <c r="C11">
        <v>0.93349000000000004</v>
      </c>
    </row>
    <row r="12" spans="1:3">
      <c r="A12" s="4">
        <v>100</v>
      </c>
      <c r="B12" s="4">
        <v>7.42</v>
      </c>
      <c r="C12">
        <v>0.87039999999999995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10"/>
  <sheetViews>
    <sheetView workbookViewId="0">
      <selection sqref="A1:C13"/>
    </sheetView>
  </sheetViews>
  <sheetFormatPr defaultRowHeight="15"/>
  <cols>
    <col min="3" max="3" width="11.85546875" customWidth="1"/>
    <col min="4" max="4" width="10.7109375" customWidth="1"/>
  </cols>
  <sheetData>
    <row r="1" spans="1:5">
      <c r="A1" s="4" t="s">
        <v>24</v>
      </c>
      <c r="B1" s="4" t="s">
        <v>1</v>
      </c>
      <c r="C1" t="s">
        <v>90</v>
      </c>
      <c r="D1" t="s">
        <v>89</v>
      </c>
      <c r="E1" t="s">
        <v>88</v>
      </c>
    </row>
    <row r="2" spans="1:5">
      <c r="A2" s="4">
        <v>0.39</v>
      </c>
      <c r="B2" s="4">
        <v>0.24</v>
      </c>
      <c r="C2">
        <v>-0.40894000000000003</v>
      </c>
      <c r="D2">
        <v>-0.61978999999999995</v>
      </c>
      <c r="E2">
        <v>0.15210000000000001</v>
      </c>
    </row>
    <row r="3" spans="1:5">
      <c r="A3" s="4">
        <v>0.72</v>
      </c>
      <c r="B3" s="4">
        <v>0.62</v>
      </c>
      <c r="C3">
        <v>-0.14266999999999999</v>
      </c>
      <c r="D3">
        <v>-0.20760999999999999</v>
      </c>
      <c r="E3">
        <v>0.51839999999999997</v>
      </c>
    </row>
    <row r="4" spans="1:5">
      <c r="A4" s="4">
        <v>1</v>
      </c>
      <c r="B4" s="4">
        <v>1</v>
      </c>
      <c r="C4">
        <v>0</v>
      </c>
      <c r="D4">
        <v>0</v>
      </c>
      <c r="E4">
        <v>1</v>
      </c>
    </row>
    <row r="5" spans="1:5">
      <c r="A5" s="4">
        <v>1.52</v>
      </c>
      <c r="B5" s="4">
        <v>1.88</v>
      </c>
      <c r="C5">
        <v>0.18184</v>
      </c>
      <c r="D5">
        <v>0.27416000000000001</v>
      </c>
      <c r="E5">
        <v>2.3104</v>
      </c>
    </row>
    <row r="6" spans="1:5">
      <c r="A6" s="4">
        <v>5.2</v>
      </c>
      <c r="B6" s="4">
        <v>11.86</v>
      </c>
      <c r="C6">
        <v>0.71599999999999997</v>
      </c>
      <c r="D6">
        <v>1.0740799999999999</v>
      </c>
      <c r="E6">
        <v>27.040000000000003</v>
      </c>
    </row>
    <row r="7" spans="1:5">
      <c r="A7" s="4">
        <v>9.59</v>
      </c>
      <c r="B7" s="4">
        <v>29.46</v>
      </c>
      <c r="C7">
        <v>0.98182000000000003</v>
      </c>
      <c r="D7">
        <v>1.46923</v>
      </c>
      <c r="E7">
        <v>91.968099999999993</v>
      </c>
    </row>
    <row r="8" spans="1:5">
      <c r="A8" s="4">
        <v>19.190000000000001</v>
      </c>
      <c r="B8" s="4">
        <v>84.07</v>
      </c>
      <c r="C8">
        <v>1.2830699999999999</v>
      </c>
      <c r="D8">
        <v>1.9246399999999999</v>
      </c>
      <c r="E8">
        <v>368.25610000000006</v>
      </c>
    </row>
    <row r="9" spans="1:5">
      <c r="A9" s="4">
        <v>30.06</v>
      </c>
      <c r="B9" s="4">
        <v>164.82</v>
      </c>
      <c r="C9">
        <v>1.4779899999999999</v>
      </c>
      <c r="D9">
        <v>2.2170100000000001</v>
      </c>
      <c r="E9">
        <v>903.60359999999991</v>
      </c>
    </row>
    <row r="10" spans="1:5">
      <c r="A10" s="4">
        <v>39.53</v>
      </c>
      <c r="B10" s="4">
        <v>248.6</v>
      </c>
      <c r="C10">
        <v>1.59693</v>
      </c>
      <c r="D10">
        <v>2.3955000000000002</v>
      </c>
      <c r="E10">
        <v>1562.6209000000001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workbookViewId="0">
      <selection activeCell="I9" sqref="I9"/>
    </sheetView>
  </sheetViews>
  <sheetFormatPr defaultRowHeight="15"/>
  <cols>
    <col min="1" max="1" width="10.85546875" bestFit="1" customWidth="1"/>
    <col min="2" max="2" width="11.5703125" bestFit="1" customWidth="1"/>
  </cols>
  <sheetData>
    <row r="1" spans="1:6">
      <c r="A1" t="s">
        <v>12</v>
      </c>
      <c r="B1" t="s">
        <v>1</v>
      </c>
      <c r="C1" t="s">
        <v>2</v>
      </c>
      <c r="D1" t="s">
        <v>4</v>
      </c>
      <c r="E1" t="s">
        <v>3</v>
      </c>
      <c r="F1" t="s">
        <v>27</v>
      </c>
    </row>
    <row r="2" spans="1:6">
      <c r="A2">
        <v>375</v>
      </c>
      <c r="B2">
        <v>7</v>
      </c>
      <c r="C2">
        <v>1</v>
      </c>
      <c r="D2">
        <v>-1.208</v>
      </c>
      <c r="E2">
        <v>-0.98599999999999999</v>
      </c>
      <c r="F2">
        <v>1.1910879999999999</v>
      </c>
    </row>
    <row r="3" spans="1:6">
      <c r="A3">
        <v>375</v>
      </c>
      <c r="B3">
        <v>7</v>
      </c>
      <c r="C3">
        <v>1</v>
      </c>
      <c r="D3">
        <v>-1.208</v>
      </c>
      <c r="E3">
        <v>-0.98599999999999999</v>
      </c>
      <c r="F3">
        <v>1.1910879999999999</v>
      </c>
    </row>
    <row r="4" spans="1:6">
      <c r="A4">
        <v>375</v>
      </c>
      <c r="B4">
        <v>7</v>
      </c>
      <c r="C4">
        <v>1</v>
      </c>
      <c r="D4">
        <v>-1.208</v>
      </c>
      <c r="E4">
        <v>-0.98599999999999999</v>
      </c>
      <c r="F4">
        <v>1.1910879999999999</v>
      </c>
    </row>
    <row r="5" spans="1:6">
      <c r="A5">
        <v>375</v>
      </c>
      <c r="B5">
        <v>7</v>
      </c>
      <c r="C5">
        <v>1</v>
      </c>
      <c r="D5">
        <v>-1.208</v>
      </c>
      <c r="E5">
        <v>-0.98599999999999999</v>
      </c>
      <c r="F5">
        <v>1.1910879999999999</v>
      </c>
    </row>
    <row r="6" spans="1:6">
      <c r="A6">
        <v>375</v>
      </c>
      <c r="B6">
        <v>7</v>
      </c>
      <c r="C6">
        <v>1</v>
      </c>
      <c r="D6">
        <v>-1.208</v>
      </c>
      <c r="E6">
        <v>-0.98599999999999999</v>
      </c>
      <c r="F6">
        <v>1.1910879999999999</v>
      </c>
    </row>
    <row r="7" spans="1:6">
      <c r="A7">
        <v>375</v>
      </c>
      <c r="B7">
        <v>7</v>
      </c>
      <c r="C7">
        <v>1</v>
      </c>
      <c r="D7">
        <v>-1.208</v>
      </c>
      <c r="E7">
        <v>-0.98599999999999999</v>
      </c>
      <c r="F7">
        <v>1.1910879999999999</v>
      </c>
    </row>
    <row r="8" spans="1:6">
      <c r="A8">
        <v>375</v>
      </c>
      <c r="B8">
        <v>10</v>
      </c>
      <c r="C8">
        <v>2</v>
      </c>
      <c r="D8">
        <v>0</v>
      </c>
      <c r="E8">
        <v>-0.98599999999999999</v>
      </c>
      <c r="F8">
        <v>0</v>
      </c>
    </row>
    <row r="9" spans="1:6">
      <c r="A9">
        <v>375</v>
      </c>
      <c r="B9">
        <v>10</v>
      </c>
      <c r="C9">
        <v>2</v>
      </c>
      <c r="D9">
        <v>0</v>
      </c>
      <c r="E9">
        <v>-0.98599999999999999</v>
      </c>
      <c r="F9">
        <v>0</v>
      </c>
    </row>
    <row r="10" spans="1:6">
      <c r="A10">
        <v>375</v>
      </c>
      <c r="B10">
        <v>10</v>
      </c>
      <c r="C10">
        <v>2</v>
      </c>
      <c r="D10">
        <v>0</v>
      </c>
      <c r="E10">
        <v>-0.98599999999999999</v>
      </c>
      <c r="F10">
        <v>0</v>
      </c>
    </row>
    <row r="11" spans="1:6">
      <c r="A11">
        <v>375</v>
      </c>
      <c r="B11">
        <v>10</v>
      </c>
      <c r="C11">
        <v>2</v>
      </c>
      <c r="D11">
        <v>0</v>
      </c>
      <c r="E11">
        <v>-0.98599999999999999</v>
      </c>
      <c r="F11">
        <v>0</v>
      </c>
    </row>
    <row r="12" spans="1:6">
      <c r="A12">
        <v>375</v>
      </c>
      <c r="B12">
        <v>10</v>
      </c>
      <c r="C12">
        <v>2</v>
      </c>
      <c r="D12">
        <v>0</v>
      </c>
      <c r="E12">
        <v>-0.98599999999999999</v>
      </c>
      <c r="F12">
        <v>0</v>
      </c>
    </row>
    <row r="13" spans="1:6">
      <c r="A13">
        <v>375</v>
      </c>
      <c r="B13">
        <v>10</v>
      </c>
      <c r="C13">
        <v>2</v>
      </c>
      <c r="D13">
        <v>0</v>
      </c>
      <c r="E13">
        <v>-0.98599999999999999</v>
      </c>
      <c r="F13">
        <v>0</v>
      </c>
    </row>
    <row r="14" spans="1:6">
      <c r="A14">
        <v>375</v>
      </c>
      <c r="B14">
        <v>13</v>
      </c>
      <c r="C14">
        <v>3</v>
      </c>
      <c r="D14">
        <v>1.208</v>
      </c>
      <c r="E14">
        <v>-0.98599999999999999</v>
      </c>
      <c r="F14">
        <v>-1.1910879999999999</v>
      </c>
    </row>
    <row r="15" spans="1:6">
      <c r="A15">
        <v>375</v>
      </c>
      <c r="B15">
        <v>13</v>
      </c>
      <c r="C15">
        <v>2</v>
      </c>
      <c r="D15">
        <v>1.208</v>
      </c>
      <c r="E15">
        <v>-0.98599999999999999</v>
      </c>
      <c r="F15">
        <v>-1.1910879999999999</v>
      </c>
    </row>
    <row r="16" spans="1:6">
      <c r="A16">
        <v>375</v>
      </c>
      <c r="B16">
        <v>13</v>
      </c>
      <c r="C16">
        <v>3</v>
      </c>
      <c r="D16">
        <v>1.208</v>
      </c>
      <c r="E16">
        <v>-0.98599999999999999</v>
      </c>
      <c r="F16">
        <v>-1.1910879999999999</v>
      </c>
    </row>
    <row r="17" spans="1:6">
      <c r="A17">
        <v>375</v>
      </c>
      <c r="B17">
        <v>13</v>
      </c>
      <c r="C17">
        <v>3</v>
      </c>
      <c r="D17">
        <v>1.208</v>
      </c>
      <c r="E17">
        <v>-0.98599999999999999</v>
      </c>
      <c r="F17">
        <v>-1.1910879999999999</v>
      </c>
    </row>
    <row r="18" spans="1:6">
      <c r="A18">
        <v>375</v>
      </c>
      <c r="B18">
        <v>13</v>
      </c>
      <c r="C18">
        <v>3</v>
      </c>
      <c r="D18">
        <v>1.208</v>
      </c>
      <c r="E18">
        <v>-0.98599999999999999</v>
      </c>
      <c r="F18">
        <v>-1.1910879999999999</v>
      </c>
    </row>
    <row r="19" spans="1:6">
      <c r="A19">
        <v>375</v>
      </c>
      <c r="B19">
        <v>13</v>
      </c>
      <c r="C19">
        <v>3</v>
      </c>
      <c r="D19">
        <v>1.208</v>
      </c>
      <c r="E19">
        <v>-0.98599999999999999</v>
      </c>
      <c r="F19">
        <v>-1.1910879999999999</v>
      </c>
    </row>
    <row r="20" spans="1:6">
      <c r="A20">
        <v>425</v>
      </c>
      <c r="B20">
        <v>7</v>
      </c>
      <c r="C20">
        <v>3</v>
      </c>
      <c r="D20">
        <v>-1.208</v>
      </c>
      <c r="E20">
        <v>0.98599999999999999</v>
      </c>
      <c r="F20">
        <v>-1.1910879999999999</v>
      </c>
    </row>
    <row r="21" spans="1:6">
      <c r="A21">
        <v>425</v>
      </c>
      <c r="B21">
        <v>7</v>
      </c>
      <c r="C21">
        <v>2</v>
      </c>
      <c r="D21">
        <v>-1.208</v>
      </c>
      <c r="E21">
        <v>0.98599999999999999</v>
      </c>
      <c r="F21">
        <v>-1.1910879999999999</v>
      </c>
    </row>
    <row r="22" spans="1:6">
      <c r="A22">
        <v>425</v>
      </c>
      <c r="B22">
        <v>7</v>
      </c>
      <c r="C22">
        <v>3</v>
      </c>
      <c r="D22">
        <v>-1.208</v>
      </c>
      <c r="E22">
        <v>0.98599999999999999</v>
      </c>
      <c r="F22">
        <v>-1.1910879999999999</v>
      </c>
    </row>
    <row r="23" spans="1:6">
      <c r="A23">
        <v>425</v>
      </c>
      <c r="B23">
        <v>7</v>
      </c>
      <c r="C23">
        <v>2</v>
      </c>
      <c r="D23">
        <v>-1.208</v>
      </c>
      <c r="E23">
        <v>0.98599999999999999</v>
      </c>
      <c r="F23">
        <v>-1.1910879999999999</v>
      </c>
    </row>
    <row r="24" spans="1:6">
      <c r="A24">
        <v>425</v>
      </c>
      <c r="B24">
        <v>7</v>
      </c>
      <c r="C24">
        <v>3</v>
      </c>
      <c r="D24">
        <v>-1.208</v>
      </c>
      <c r="E24">
        <v>0.98599999999999999</v>
      </c>
      <c r="F24">
        <v>-1.1910879999999999</v>
      </c>
    </row>
    <row r="25" spans="1:6">
      <c r="A25">
        <v>425</v>
      </c>
      <c r="B25">
        <v>7</v>
      </c>
      <c r="C25">
        <v>2</v>
      </c>
      <c r="D25">
        <v>-1.208</v>
      </c>
      <c r="E25">
        <v>0.98599999999999999</v>
      </c>
      <c r="F25">
        <v>-1.1910879999999999</v>
      </c>
    </row>
    <row r="26" spans="1:6">
      <c r="A26">
        <v>425</v>
      </c>
      <c r="B26">
        <v>10</v>
      </c>
      <c r="C26">
        <v>2</v>
      </c>
      <c r="D26">
        <v>0</v>
      </c>
      <c r="E26">
        <v>0.98599999999999999</v>
      </c>
      <c r="F26">
        <v>0</v>
      </c>
    </row>
    <row r="27" spans="1:6">
      <c r="A27">
        <v>425</v>
      </c>
      <c r="B27">
        <v>10</v>
      </c>
      <c r="C27">
        <v>3</v>
      </c>
      <c r="D27">
        <v>0</v>
      </c>
      <c r="E27">
        <v>0.98599999999999999</v>
      </c>
      <c r="F27">
        <v>0</v>
      </c>
    </row>
    <row r="28" spans="1:6">
      <c r="A28">
        <v>425</v>
      </c>
      <c r="B28">
        <v>10</v>
      </c>
      <c r="C28">
        <v>3</v>
      </c>
      <c r="D28">
        <v>0</v>
      </c>
      <c r="E28">
        <v>0.98599999999999999</v>
      </c>
      <c r="F28">
        <v>0</v>
      </c>
    </row>
    <row r="29" spans="1:6">
      <c r="A29">
        <v>425</v>
      </c>
      <c r="B29">
        <v>10</v>
      </c>
      <c r="C29">
        <v>3</v>
      </c>
      <c r="D29">
        <v>0</v>
      </c>
      <c r="E29">
        <v>0.98599999999999999</v>
      </c>
      <c r="F29">
        <v>0</v>
      </c>
    </row>
    <row r="30" spans="1:6">
      <c r="A30">
        <v>425</v>
      </c>
      <c r="B30">
        <v>10</v>
      </c>
      <c r="C30">
        <v>3</v>
      </c>
      <c r="D30">
        <v>0</v>
      </c>
      <c r="E30">
        <v>0.98599999999999999</v>
      </c>
      <c r="F30">
        <v>0</v>
      </c>
    </row>
    <row r="31" spans="1:6">
      <c r="A31">
        <v>425</v>
      </c>
      <c r="B31">
        <v>10</v>
      </c>
      <c r="C31">
        <v>3</v>
      </c>
      <c r="D31">
        <v>0</v>
      </c>
      <c r="E31">
        <v>0.98599999999999999</v>
      </c>
      <c r="F31">
        <v>0</v>
      </c>
    </row>
    <row r="32" spans="1:6">
      <c r="A32">
        <v>425</v>
      </c>
      <c r="B32">
        <v>13</v>
      </c>
      <c r="C32">
        <v>3</v>
      </c>
      <c r="D32">
        <v>1.208</v>
      </c>
      <c r="E32">
        <v>0.98599999999999999</v>
      </c>
      <c r="F32">
        <v>1.1910879999999999</v>
      </c>
    </row>
    <row r="33" spans="1:6">
      <c r="A33">
        <v>425</v>
      </c>
      <c r="B33">
        <v>13</v>
      </c>
      <c r="C33">
        <v>4</v>
      </c>
      <c r="D33">
        <v>1.208</v>
      </c>
      <c r="E33">
        <v>0.98599999999999999</v>
      </c>
      <c r="F33">
        <v>1.1910879999999999</v>
      </c>
    </row>
    <row r="34" spans="1:6">
      <c r="A34">
        <v>425</v>
      </c>
      <c r="B34">
        <v>13</v>
      </c>
      <c r="C34">
        <v>3</v>
      </c>
      <c r="D34">
        <v>1.208</v>
      </c>
      <c r="E34">
        <v>0.98599999999999999</v>
      </c>
      <c r="F34">
        <v>1.1910879999999999</v>
      </c>
    </row>
    <row r="35" spans="1:6">
      <c r="A35">
        <v>425</v>
      </c>
      <c r="B35">
        <v>13</v>
      </c>
      <c r="C35">
        <v>3</v>
      </c>
      <c r="D35">
        <v>1.208</v>
      </c>
      <c r="E35">
        <v>0.98599999999999999</v>
      </c>
      <c r="F35">
        <v>1.1910879999999999</v>
      </c>
    </row>
    <row r="36" spans="1:6">
      <c r="A36">
        <v>425</v>
      </c>
      <c r="B36">
        <v>13</v>
      </c>
      <c r="C36">
        <v>4</v>
      </c>
      <c r="D36">
        <v>1.208</v>
      </c>
      <c r="E36">
        <v>0.98599999999999999</v>
      </c>
      <c r="F36">
        <v>1.1910879999999999</v>
      </c>
    </row>
    <row r="37" spans="1:6">
      <c r="A37">
        <v>425</v>
      </c>
      <c r="B37">
        <v>13</v>
      </c>
      <c r="C37">
        <v>4</v>
      </c>
      <c r="D37">
        <v>1.208</v>
      </c>
      <c r="E37">
        <v>0.98599999999999999</v>
      </c>
      <c r="F37">
        <v>1.1910879999999999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4"/>
  <sheetViews>
    <sheetView workbookViewId="0">
      <selection sqref="A1:C13"/>
    </sheetView>
  </sheetViews>
  <sheetFormatPr defaultRowHeight="15"/>
  <sheetData>
    <row r="1" spans="1:4">
      <c r="A1" s="4" t="s">
        <v>48</v>
      </c>
      <c r="B1" s="4" t="s">
        <v>93</v>
      </c>
      <c r="C1" t="s">
        <v>92</v>
      </c>
      <c r="D1" t="s">
        <v>91</v>
      </c>
    </row>
    <row r="2" spans="1:4">
      <c r="A2" s="4">
        <v>2016</v>
      </c>
      <c r="B2" s="6">
        <v>19762.599999999999</v>
      </c>
      <c r="C2">
        <v>3.3045</v>
      </c>
      <c r="D2">
        <v>4.2957999999999998</v>
      </c>
    </row>
    <row r="3" spans="1:4">
      <c r="A3" s="4">
        <v>2006</v>
      </c>
      <c r="B3" s="6">
        <v>12463.2</v>
      </c>
      <c r="C3">
        <v>3.3022999999999998</v>
      </c>
      <c r="D3">
        <v>4.0956000000000001</v>
      </c>
    </row>
    <row r="4" spans="1:4">
      <c r="A4" s="4">
        <v>1996</v>
      </c>
      <c r="B4" s="6">
        <v>6448.3</v>
      </c>
      <c r="C4">
        <v>3.3001999999999998</v>
      </c>
      <c r="D4">
        <v>3.8094000000000001</v>
      </c>
    </row>
    <row r="5" spans="1:4">
      <c r="A5" s="4">
        <v>1986</v>
      </c>
      <c r="B5" s="6">
        <v>1895.95</v>
      </c>
      <c r="C5">
        <v>3.298</v>
      </c>
      <c r="D5">
        <v>3.2778</v>
      </c>
    </row>
    <row r="6" spans="1:4">
      <c r="A6" s="4">
        <v>1976</v>
      </c>
      <c r="B6" s="6">
        <v>1004.65</v>
      </c>
      <c r="C6">
        <v>3.2957999999999998</v>
      </c>
      <c r="D6">
        <v>3.0019999999999998</v>
      </c>
    </row>
    <row r="7" spans="1:4">
      <c r="A7" s="4">
        <v>1966</v>
      </c>
      <c r="B7" s="6">
        <v>785.69</v>
      </c>
      <c r="C7">
        <v>3.2936000000000001</v>
      </c>
      <c r="D7">
        <v>2.8953000000000002</v>
      </c>
    </row>
    <row r="8" spans="1:4">
      <c r="A8" s="4">
        <v>1956</v>
      </c>
      <c r="B8" s="6">
        <v>499.47</v>
      </c>
      <c r="C8">
        <v>3.2913999999999999</v>
      </c>
      <c r="D8">
        <v>2.6985000000000001</v>
      </c>
    </row>
    <row r="9" spans="1:4">
      <c r="A9" s="4">
        <v>1946</v>
      </c>
      <c r="B9" s="6">
        <v>177.2</v>
      </c>
      <c r="C9">
        <v>3.2890999999999999</v>
      </c>
      <c r="D9">
        <v>2.2484999999999999</v>
      </c>
    </row>
    <row r="10" spans="1:4">
      <c r="A10" s="4">
        <v>1936</v>
      </c>
      <c r="B10" s="6">
        <v>179.9</v>
      </c>
      <c r="C10">
        <v>3.2869000000000002</v>
      </c>
      <c r="D10">
        <v>2.2549999999999999</v>
      </c>
    </row>
    <row r="11" spans="1:4">
      <c r="A11" s="4">
        <v>1926</v>
      </c>
      <c r="B11" s="6">
        <v>127.2</v>
      </c>
      <c r="C11">
        <v>3.2847</v>
      </c>
      <c r="D11">
        <v>2.1044999999999998</v>
      </c>
    </row>
    <row r="12" spans="1:4">
      <c r="A12" s="4">
        <v>1916</v>
      </c>
      <c r="B12" s="6">
        <v>95</v>
      </c>
      <c r="C12">
        <v>3.2824</v>
      </c>
      <c r="D12">
        <v>1.9777</v>
      </c>
    </row>
    <row r="13" spans="1:4">
      <c r="A13" s="4">
        <v>1906</v>
      </c>
      <c r="B13" s="6">
        <v>94.35</v>
      </c>
      <c r="C13">
        <v>3.2801</v>
      </c>
      <c r="D13">
        <v>1.9746999999999999</v>
      </c>
    </row>
    <row r="14" spans="1:4">
      <c r="A14" s="4">
        <v>1896</v>
      </c>
      <c r="B14" s="6">
        <v>40.450000000000003</v>
      </c>
      <c r="C14">
        <v>3.2778</v>
      </c>
      <c r="D14">
        <v>1.6069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9"/>
  <sheetViews>
    <sheetView tabSelected="1" topLeftCell="A19" workbookViewId="0">
      <selection sqref="A1:C13"/>
    </sheetView>
  </sheetViews>
  <sheetFormatPr defaultRowHeight="15"/>
  <cols>
    <col min="3" max="3" width="13.85546875" customWidth="1"/>
    <col min="5" max="5" width="11.85546875" customWidth="1"/>
  </cols>
  <sheetData>
    <row r="1" spans="1:6">
      <c r="A1" t="s">
        <v>99</v>
      </c>
      <c r="B1" t="s">
        <v>98</v>
      </c>
      <c r="C1" t="s">
        <v>97</v>
      </c>
      <c r="D1" t="s">
        <v>96</v>
      </c>
      <c r="E1" t="s">
        <v>95</v>
      </c>
      <c r="F1" t="s">
        <v>94</v>
      </c>
    </row>
    <row r="2" spans="1:6">
      <c r="A2">
        <v>70.5</v>
      </c>
      <c r="B2">
        <v>0.25</v>
      </c>
      <c r="C2">
        <v>2.7027000000000001</v>
      </c>
      <c r="D2">
        <v>1.84819</v>
      </c>
      <c r="E2">
        <v>-0.60206000000000004</v>
      </c>
      <c r="F2">
        <v>0.43180000000000002</v>
      </c>
    </row>
    <row r="3" spans="1:6">
      <c r="A3">
        <v>53.5</v>
      </c>
      <c r="B3">
        <v>3.2000000000000002E-3</v>
      </c>
      <c r="C3">
        <v>0.16220000000000001</v>
      </c>
      <c r="D3">
        <v>1.7283500000000001</v>
      </c>
      <c r="E3">
        <v>-2.49485</v>
      </c>
      <c r="F3">
        <v>-0.78995000000000004</v>
      </c>
    </row>
    <row r="4" spans="1:6">
      <c r="A4">
        <v>65</v>
      </c>
      <c r="B4">
        <v>0.25</v>
      </c>
      <c r="C4">
        <v>1.462</v>
      </c>
      <c r="D4">
        <v>1.81291</v>
      </c>
      <c r="E4">
        <v>-0.60206000000000004</v>
      </c>
      <c r="F4">
        <v>0.16495000000000001</v>
      </c>
    </row>
    <row r="5" spans="1:6">
      <c r="A5">
        <v>76.5</v>
      </c>
      <c r="B5">
        <v>0.58819999999999995</v>
      </c>
      <c r="C5">
        <v>2.2271999999999998</v>
      </c>
      <c r="D5">
        <v>1.8836599999999999</v>
      </c>
      <c r="E5">
        <v>-0.23047000000000001</v>
      </c>
      <c r="F5">
        <v>0.34776000000000001</v>
      </c>
    </row>
    <row r="6" spans="1:6">
      <c r="A6">
        <v>70</v>
      </c>
      <c r="B6">
        <v>0.125</v>
      </c>
      <c r="C6">
        <v>1.5551999999999999</v>
      </c>
      <c r="D6">
        <v>1.8451</v>
      </c>
      <c r="E6">
        <v>-0.90308999999999995</v>
      </c>
      <c r="F6">
        <v>0.19178999999999999</v>
      </c>
    </row>
    <row r="7" spans="1:6">
      <c r="A7">
        <v>71</v>
      </c>
      <c r="B7">
        <v>0.17860000000000001</v>
      </c>
      <c r="C7">
        <v>0.64470000000000005</v>
      </c>
      <c r="D7">
        <v>1.8512599999999999</v>
      </c>
      <c r="E7">
        <v>-0.74812000000000001</v>
      </c>
      <c r="F7">
        <v>-0.19064</v>
      </c>
    </row>
    <row r="8" spans="1:6">
      <c r="A8">
        <v>60.5</v>
      </c>
      <c r="B8">
        <v>6.6699999999999995E-2</v>
      </c>
      <c r="C8">
        <v>1.6234</v>
      </c>
      <c r="D8">
        <v>1.78176</v>
      </c>
      <c r="E8">
        <v>-1.17587</v>
      </c>
      <c r="F8">
        <v>0.21043000000000001</v>
      </c>
    </row>
    <row r="9" spans="1:6">
      <c r="A9">
        <v>51.5</v>
      </c>
      <c r="B9">
        <v>2E-3</v>
      </c>
      <c r="C9">
        <v>2.7300000000000001E-2</v>
      </c>
      <c r="D9">
        <v>1.7118100000000001</v>
      </c>
      <c r="E9">
        <v>-2.6989700000000001</v>
      </c>
      <c r="F9">
        <v>-1.5638399999999999</v>
      </c>
    </row>
    <row r="10" spans="1:6">
      <c r="A10">
        <v>78</v>
      </c>
      <c r="B10">
        <v>0.3846</v>
      </c>
      <c r="C10">
        <v>2.4813999999999998</v>
      </c>
      <c r="D10">
        <v>1.89209</v>
      </c>
      <c r="E10">
        <v>-0.41499000000000003</v>
      </c>
      <c r="F10">
        <v>0.3947</v>
      </c>
    </row>
    <row r="11" spans="1:6">
      <c r="A11">
        <v>76</v>
      </c>
      <c r="B11">
        <v>0.3846</v>
      </c>
      <c r="C11">
        <v>2.8902000000000001</v>
      </c>
      <c r="D11">
        <v>1.8808100000000001</v>
      </c>
      <c r="E11">
        <v>-0.41499000000000003</v>
      </c>
      <c r="F11">
        <v>0.46093000000000001</v>
      </c>
    </row>
    <row r="12" spans="1:6">
      <c r="A12">
        <v>57.5</v>
      </c>
      <c r="B12">
        <v>2.2700000000000001E-2</v>
      </c>
      <c r="C12">
        <v>0.4047</v>
      </c>
      <c r="D12">
        <v>1.7596700000000001</v>
      </c>
      <c r="E12">
        <v>-1.6439699999999999</v>
      </c>
      <c r="F12">
        <v>-0.39287</v>
      </c>
    </row>
    <row r="13" spans="1:6">
      <c r="A13">
        <v>61</v>
      </c>
      <c r="B13">
        <v>4.1700000000000001E-2</v>
      </c>
      <c r="C13">
        <v>0.1346</v>
      </c>
      <c r="D13">
        <v>1.7853300000000001</v>
      </c>
      <c r="E13">
        <v>-1.3798600000000001</v>
      </c>
      <c r="F13">
        <v>-0.87095</v>
      </c>
    </row>
    <row r="14" spans="1:6">
      <c r="A14">
        <v>64.5</v>
      </c>
      <c r="B14">
        <v>4.3499999999999997E-2</v>
      </c>
      <c r="C14">
        <v>0.3342</v>
      </c>
      <c r="D14">
        <v>1.8095600000000001</v>
      </c>
      <c r="E14">
        <v>-1.36151</v>
      </c>
      <c r="F14">
        <v>-0.47599000000000002</v>
      </c>
    </row>
    <row r="15" spans="1:6">
      <c r="A15">
        <v>78.5</v>
      </c>
      <c r="B15">
        <v>0.26319999999999999</v>
      </c>
      <c r="C15">
        <v>4.2918000000000003</v>
      </c>
      <c r="D15">
        <v>1.8948700000000001</v>
      </c>
      <c r="E15">
        <v>-0.57970999999999995</v>
      </c>
      <c r="F15">
        <v>0.63263999999999998</v>
      </c>
    </row>
    <row r="16" spans="1:6">
      <c r="A16">
        <v>79</v>
      </c>
      <c r="B16">
        <v>0.55559999999999998</v>
      </c>
      <c r="C16">
        <v>1.6419999999999999</v>
      </c>
      <c r="D16">
        <v>1.8976299999999999</v>
      </c>
      <c r="E16">
        <v>-0.25524000000000002</v>
      </c>
      <c r="F16">
        <v>0.21537000000000001</v>
      </c>
    </row>
    <row r="17" spans="1:6">
      <c r="A17">
        <v>61</v>
      </c>
      <c r="B17">
        <v>1.04E-2</v>
      </c>
      <c r="C17">
        <v>0.1313</v>
      </c>
      <c r="D17">
        <v>1.7853300000000001</v>
      </c>
      <c r="E17">
        <v>-1.9829699999999999</v>
      </c>
      <c r="F17">
        <v>-0.88173999999999997</v>
      </c>
    </row>
    <row r="18" spans="1:6">
      <c r="A18">
        <v>70</v>
      </c>
      <c r="B18">
        <v>1.11E-2</v>
      </c>
      <c r="C18">
        <v>2.7027000000000001</v>
      </c>
      <c r="D18">
        <v>1.8451</v>
      </c>
      <c r="E18">
        <v>-1.95468</v>
      </c>
      <c r="F18">
        <v>0.43180000000000002</v>
      </c>
    </row>
    <row r="19" spans="1:6">
      <c r="A19">
        <v>70</v>
      </c>
      <c r="B19">
        <v>0.2041</v>
      </c>
      <c r="C19">
        <v>0.93810000000000004</v>
      </c>
      <c r="D19">
        <v>1.8451</v>
      </c>
      <c r="E19">
        <v>-0.69016</v>
      </c>
      <c r="F19">
        <v>-2.775E-2</v>
      </c>
    </row>
    <row r="20" spans="1:6">
      <c r="A20">
        <v>72</v>
      </c>
      <c r="B20">
        <v>0.1515</v>
      </c>
      <c r="C20">
        <v>1.6667000000000001</v>
      </c>
      <c r="D20">
        <v>1.8573299999999999</v>
      </c>
      <c r="E20">
        <v>-0.81959000000000004</v>
      </c>
      <c r="F20">
        <v>0.22186</v>
      </c>
    </row>
    <row r="21" spans="1:6">
      <c r="A21">
        <v>64.5</v>
      </c>
      <c r="B21">
        <v>4.7600000000000003E-2</v>
      </c>
      <c r="C21">
        <v>0.20519999999999999</v>
      </c>
      <c r="D21">
        <v>1.8095600000000001</v>
      </c>
      <c r="E21">
        <v>-1.32239</v>
      </c>
      <c r="F21">
        <v>-0.68781999999999999</v>
      </c>
    </row>
    <row r="22" spans="1:6">
      <c r="A22">
        <v>54.5</v>
      </c>
      <c r="B22">
        <v>1.6999999999999999E-3</v>
      </c>
      <c r="C22">
        <v>0.28689999999999999</v>
      </c>
      <c r="D22">
        <v>1.7363999999999999</v>
      </c>
      <c r="E22">
        <v>-2.7695500000000002</v>
      </c>
      <c r="F22">
        <v>-0.54227000000000003</v>
      </c>
    </row>
    <row r="23" spans="1:6">
      <c r="A23">
        <v>56.5</v>
      </c>
      <c r="B23">
        <v>1.37E-2</v>
      </c>
      <c r="C23">
        <v>0.42299999999999999</v>
      </c>
      <c r="D23">
        <v>1.7520500000000001</v>
      </c>
      <c r="E23">
        <v>-1.86328</v>
      </c>
      <c r="F23">
        <v>-0.37365999999999999</v>
      </c>
    </row>
    <row r="24" spans="1:6">
      <c r="A24">
        <v>64.5</v>
      </c>
      <c r="B24">
        <v>7.1400000000000005E-2</v>
      </c>
      <c r="C24">
        <v>0.98429999999999995</v>
      </c>
      <c r="D24">
        <v>1.8095600000000001</v>
      </c>
      <c r="E24">
        <v>-1.1463000000000001</v>
      </c>
      <c r="F24">
        <v>-6.8700000000000002E-3</v>
      </c>
    </row>
    <row r="25" spans="1:6">
      <c r="A25">
        <v>64.5</v>
      </c>
      <c r="B25">
        <v>0.11360000000000001</v>
      </c>
      <c r="C25">
        <v>0.94159999999999999</v>
      </c>
      <c r="D25">
        <v>1.8095600000000001</v>
      </c>
      <c r="E25">
        <v>-0.94462000000000002</v>
      </c>
      <c r="F25">
        <v>-2.613E-2</v>
      </c>
    </row>
    <row r="26" spans="1:6">
      <c r="A26">
        <v>73</v>
      </c>
      <c r="B26">
        <v>0.25640000000000002</v>
      </c>
      <c r="C26">
        <v>2.0832999999999999</v>
      </c>
      <c r="D26">
        <v>1.8633200000000001</v>
      </c>
      <c r="E26">
        <v>-0.59108000000000005</v>
      </c>
      <c r="F26">
        <v>0.31874999999999998</v>
      </c>
    </row>
    <row r="27" spans="1:6">
      <c r="A27">
        <v>72</v>
      </c>
      <c r="B27">
        <v>0.16669999999999999</v>
      </c>
      <c r="C27">
        <v>1.7888999999999999</v>
      </c>
      <c r="D27">
        <v>1.8573299999999999</v>
      </c>
      <c r="E27">
        <v>-0.77805999999999997</v>
      </c>
      <c r="F27">
        <v>0.25258999999999998</v>
      </c>
    </row>
    <row r="28" spans="1:6">
      <c r="A28">
        <v>69</v>
      </c>
      <c r="B28">
        <v>0.3125</v>
      </c>
      <c r="C28">
        <v>3.8610000000000002</v>
      </c>
      <c r="D28">
        <v>1.8388500000000001</v>
      </c>
      <c r="E28">
        <v>-0.50514999999999999</v>
      </c>
      <c r="F28">
        <v>0.5867</v>
      </c>
    </row>
    <row r="29" spans="1:6">
      <c r="A29">
        <v>64</v>
      </c>
      <c r="B29">
        <v>9.0899999999999995E-2</v>
      </c>
      <c r="C29">
        <v>0.74629999999999996</v>
      </c>
      <c r="D29">
        <v>1.8061799999999999</v>
      </c>
      <c r="E29">
        <v>-1.0414399999999999</v>
      </c>
      <c r="F29">
        <v>-0.12709000000000001</v>
      </c>
    </row>
    <row r="30" spans="1:6">
      <c r="A30">
        <v>78.5</v>
      </c>
      <c r="B30">
        <v>0.3846</v>
      </c>
      <c r="C30">
        <v>3.6364000000000001</v>
      </c>
      <c r="D30">
        <v>1.8948700000000001</v>
      </c>
      <c r="E30">
        <v>-0.41499000000000003</v>
      </c>
      <c r="F30">
        <v>0.56067</v>
      </c>
    </row>
    <row r="31" spans="1:6">
      <c r="A31">
        <v>53</v>
      </c>
      <c r="B31">
        <v>4.3499999999999997E-2</v>
      </c>
      <c r="C31">
        <v>7.9699999999999993E-2</v>
      </c>
      <c r="D31">
        <v>1.72428</v>
      </c>
      <c r="E31">
        <v>-1.36151</v>
      </c>
      <c r="F31">
        <v>-1.0985400000000001</v>
      </c>
    </row>
    <row r="32" spans="1:6">
      <c r="A32">
        <v>75</v>
      </c>
      <c r="B32">
        <v>0.3125</v>
      </c>
      <c r="C32">
        <v>1.0363</v>
      </c>
      <c r="D32">
        <v>1.8750599999999999</v>
      </c>
      <c r="E32">
        <v>-0.50514999999999999</v>
      </c>
      <c r="F32">
        <v>1.549E-2</v>
      </c>
    </row>
    <row r="33" spans="1:6">
      <c r="A33">
        <v>68.5</v>
      </c>
      <c r="B33">
        <v>9.0899999999999995E-2</v>
      </c>
      <c r="C33">
        <v>0.20480000000000001</v>
      </c>
      <c r="D33">
        <v>1.83569</v>
      </c>
      <c r="E33">
        <v>-1.0414399999999999</v>
      </c>
      <c r="F33">
        <v>-0.68867</v>
      </c>
    </row>
    <row r="34" spans="1:6">
      <c r="A34">
        <v>70</v>
      </c>
      <c r="B34">
        <v>0.2</v>
      </c>
      <c r="C34">
        <v>0.84099999999999997</v>
      </c>
      <c r="D34">
        <v>1.8451</v>
      </c>
      <c r="E34">
        <v>-0.69896999999999998</v>
      </c>
      <c r="F34">
        <v>-7.5200000000000003E-2</v>
      </c>
    </row>
    <row r="35" spans="1:6">
      <c r="A35">
        <v>70.5</v>
      </c>
      <c r="B35">
        <v>0.33329999999999999</v>
      </c>
      <c r="C35">
        <v>4.4248000000000003</v>
      </c>
      <c r="D35">
        <v>1.84819</v>
      </c>
      <c r="E35">
        <v>-0.47715999999999997</v>
      </c>
      <c r="F35">
        <v>0.64588999999999996</v>
      </c>
    </row>
    <row r="36" spans="1:6">
      <c r="A36">
        <v>76</v>
      </c>
      <c r="B36">
        <v>0.33329999999999999</v>
      </c>
      <c r="C36">
        <v>1.6367</v>
      </c>
      <c r="D36">
        <v>1.8808100000000001</v>
      </c>
      <c r="E36">
        <v>-0.47715999999999997</v>
      </c>
      <c r="F36">
        <v>0.21396999999999999</v>
      </c>
    </row>
    <row r="37" spans="1:6">
      <c r="A37">
        <v>74.5</v>
      </c>
      <c r="B37">
        <v>0.17860000000000001</v>
      </c>
      <c r="C37">
        <v>1.7361</v>
      </c>
      <c r="D37">
        <v>1.87216</v>
      </c>
      <c r="E37">
        <v>-0.74812000000000001</v>
      </c>
      <c r="F37">
        <v>0.23957000000000001</v>
      </c>
    </row>
    <row r="38" spans="1:6">
      <c r="A38">
        <v>65</v>
      </c>
      <c r="B38">
        <v>3.4500000000000003E-2</v>
      </c>
      <c r="C38">
        <v>0.32300000000000001</v>
      </c>
      <c r="D38">
        <v>1.81291</v>
      </c>
      <c r="E38">
        <v>-1.46218</v>
      </c>
      <c r="F38">
        <v>-0.49080000000000001</v>
      </c>
    </row>
    <row r="39" spans="1:6">
      <c r="A39">
        <v>75.5</v>
      </c>
      <c r="B39">
        <v>0.76919999999999999</v>
      </c>
      <c r="C39">
        <v>2.4752000000000001</v>
      </c>
      <c r="D39">
        <v>1.87795</v>
      </c>
      <c r="E39">
        <v>-0.11396000000000001</v>
      </c>
      <c r="F39">
        <v>0.39361000000000002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13"/>
  <sheetViews>
    <sheetView workbookViewId="0">
      <selection sqref="A1:C13"/>
    </sheetView>
  </sheetViews>
  <sheetFormatPr defaultRowHeight="15"/>
  <cols>
    <col min="1" max="1" width="8.42578125" customWidth="1"/>
    <col min="2" max="2" width="11" customWidth="1"/>
    <col min="4" max="4" width="12.140625" customWidth="1"/>
  </cols>
  <sheetData>
    <row r="1" spans="1:4">
      <c r="A1" t="s">
        <v>102</v>
      </c>
      <c r="B1" t="s">
        <v>33</v>
      </c>
      <c r="C1" t="s">
        <v>101</v>
      </c>
      <c r="D1" t="s">
        <v>100</v>
      </c>
    </row>
    <row r="2" spans="1:4">
      <c r="A2">
        <v>34</v>
      </c>
      <c r="B2">
        <v>2370</v>
      </c>
      <c r="C2">
        <v>1.53148</v>
      </c>
      <c r="D2">
        <v>3.3747500000000001</v>
      </c>
    </row>
    <row r="3" spans="1:4">
      <c r="A3">
        <v>34</v>
      </c>
      <c r="B3">
        <v>2348</v>
      </c>
      <c r="C3">
        <v>1.53148</v>
      </c>
      <c r="D3">
        <v>3.3706999999999998</v>
      </c>
    </row>
    <row r="4" spans="1:4">
      <c r="A4">
        <v>37</v>
      </c>
      <c r="B4">
        <v>2617</v>
      </c>
      <c r="C4">
        <v>1.5682</v>
      </c>
      <c r="D4">
        <v>3.4178000000000002</v>
      </c>
    </row>
    <row r="5" spans="1:4">
      <c r="A5">
        <v>37</v>
      </c>
      <c r="B5">
        <v>2676</v>
      </c>
      <c r="C5">
        <v>1.5682</v>
      </c>
      <c r="D5">
        <v>3.4274900000000001</v>
      </c>
    </row>
    <row r="6" spans="1:4">
      <c r="A6">
        <v>37</v>
      </c>
      <c r="B6">
        <v>2617</v>
      </c>
      <c r="C6">
        <v>1.5682</v>
      </c>
      <c r="D6">
        <v>3.4178000000000002</v>
      </c>
    </row>
    <row r="7" spans="1:4">
      <c r="A7">
        <v>36</v>
      </c>
      <c r="B7">
        <v>2581</v>
      </c>
      <c r="C7">
        <v>1.5563</v>
      </c>
      <c r="D7">
        <v>3.4117899999999999</v>
      </c>
    </row>
    <row r="8" spans="1:4">
      <c r="A8">
        <v>36</v>
      </c>
      <c r="B8">
        <v>2626</v>
      </c>
      <c r="C8">
        <v>1.5563</v>
      </c>
      <c r="D8">
        <v>3.4192900000000002</v>
      </c>
    </row>
    <row r="9" spans="1:4">
      <c r="A9">
        <v>33</v>
      </c>
      <c r="B9">
        <v>2612</v>
      </c>
      <c r="C9">
        <v>1.51851</v>
      </c>
      <c r="D9">
        <v>3.4169700000000001</v>
      </c>
    </row>
    <row r="10" spans="1:4">
      <c r="A10">
        <v>36</v>
      </c>
      <c r="B10">
        <v>2606</v>
      </c>
      <c r="C10">
        <v>1.5563</v>
      </c>
      <c r="D10">
        <v>3.4159700000000002</v>
      </c>
    </row>
    <row r="11" spans="1:4">
      <c r="A11">
        <v>33</v>
      </c>
      <c r="B11">
        <v>2606</v>
      </c>
      <c r="C11">
        <v>1.51851</v>
      </c>
      <c r="D11">
        <v>3.4159700000000002</v>
      </c>
    </row>
    <row r="12" spans="1:4">
      <c r="A12">
        <v>33</v>
      </c>
      <c r="B12">
        <v>2691</v>
      </c>
      <c r="C12">
        <v>1.51851</v>
      </c>
      <c r="D12">
        <v>3.42991</v>
      </c>
    </row>
    <row r="13" spans="1:4">
      <c r="A13">
        <v>38</v>
      </c>
      <c r="B13">
        <v>2432</v>
      </c>
      <c r="C13">
        <v>1.57978</v>
      </c>
      <c r="D13">
        <v>3.3859599999999999</v>
      </c>
    </row>
    <row r="14" spans="1:4">
      <c r="A14">
        <v>44</v>
      </c>
      <c r="B14">
        <v>2500</v>
      </c>
      <c r="C14">
        <v>1.6434500000000001</v>
      </c>
      <c r="D14">
        <v>3.3979400000000002</v>
      </c>
    </row>
    <row r="15" spans="1:4">
      <c r="A15">
        <v>38</v>
      </c>
      <c r="B15">
        <v>2513</v>
      </c>
      <c r="C15">
        <v>1.57978</v>
      </c>
      <c r="D15">
        <v>3.4001899999999998</v>
      </c>
    </row>
    <row r="16" spans="1:4">
      <c r="A16">
        <v>33</v>
      </c>
      <c r="B16">
        <v>2255</v>
      </c>
      <c r="C16">
        <v>1.51851</v>
      </c>
      <c r="D16">
        <v>3.3531499999999999</v>
      </c>
    </row>
    <row r="17" spans="1:4">
      <c r="A17">
        <v>33</v>
      </c>
      <c r="B17">
        <v>2290</v>
      </c>
      <c r="C17">
        <v>1.51851</v>
      </c>
      <c r="D17">
        <v>3.3598400000000002</v>
      </c>
    </row>
    <row r="18" spans="1:4">
      <c r="A18">
        <v>33</v>
      </c>
      <c r="B18">
        <v>2339</v>
      </c>
      <c r="C18">
        <v>1.51851</v>
      </c>
      <c r="D18">
        <v>3.36903</v>
      </c>
    </row>
    <row r="19" spans="1:4">
      <c r="A19">
        <v>34</v>
      </c>
      <c r="B19">
        <v>2635</v>
      </c>
      <c r="C19">
        <v>1.53148</v>
      </c>
      <c r="D19">
        <v>3.4207800000000002</v>
      </c>
    </row>
    <row r="20" spans="1:4">
      <c r="A20">
        <v>34</v>
      </c>
      <c r="B20">
        <v>2635</v>
      </c>
      <c r="C20">
        <v>1.53148</v>
      </c>
      <c r="D20">
        <v>3.4207800000000002</v>
      </c>
    </row>
    <row r="21" spans="1:4">
      <c r="A21">
        <v>34</v>
      </c>
      <c r="B21">
        <v>2698</v>
      </c>
      <c r="C21">
        <v>1.53148</v>
      </c>
      <c r="D21">
        <v>3.4310399999999999</v>
      </c>
    </row>
    <row r="22" spans="1:4">
      <c r="A22">
        <v>30</v>
      </c>
      <c r="B22">
        <v>3281</v>
      </c>
      <c r="C22">
        <v>1.47712</v>
      </c>
      <c r="D22">
        <v>3.5160100000000001</v>
      </c>
    </row>
    <row r="23" spans="1:4">
      <c r="A23">
        <v>33</v>
      </c>
      <c r="B23">
        <v>2403</v>
      </c>
      <c r="C23">
        <v>1.51851</v>
      </c>
      <c r="D23">
        <v>3.3807499999999999</v>
      </c>
    </row>
    <row r="24" spans="1:4">
      <c r="A24">
        <v>32</v>
      </c>
      <c r="B24">
        <v>2458</v>
      </c>
      <c r="C24">
        <v>1.50515</v>
      </c>
      <c r="D24">
        <v>3.3905799999999999</v>
      </c>
    </row>
    <row r="25" spans="1:4">
      <c r="A25">
        <v>32</v>
      </c>
      <c r="B25">
        <v>2661</v>
      </c>
      <c r="C25">
        <v>1.50515</v>
      </c>
      <c r="D25">
        <v>3.4250400000000001</v>
      </c>
    </row>
    <row r="26" spans="1:4">
      <c r="A26">
        <v>32</v>
      </c>
      <c r="B26">
        <v>2686</v>
      </c>
      <c r="C26">
        <v>1.50515</v>
      </c>
      <c r="D26">
        <v>3.4291100000000001</v>
      </c>
    </row>
    <row r="27" spans="1:4">
      <c r="A27">
        <v>32</v>
      </c>
      <c r="B27">
        <v>2697</v>
      </c>
      <c r="C27">
        <v>1.50515</v>
      </c>
      <c r="D27">
        <v>3.4308800000000002</v>
      </c>
    </row>
    <row r="28" spans="1:4">
      <c r="A28">
        <v>37</v>
      </c>
      <c r="B28">
        <v>2524</v>
      </c>
      <c r="C28">
        <v>1.5682</v>
      </c>
      <c r="D28">
        <v>3.4020899999999998</v>
      </c>
    </row>
    <row r="29" spans="1:4">
      <c r="A29">
        <v>35</v>
      </c>
      <c r="B29">
        <v>2513</v>
      </c>
      <c r="C29">
        <v>1.5440700000000001</v>
      </c>
      <c r="D29">
        <v>3.4001899999999998</v>
      </c>
    </row>
    <row r="30" spans="1:4">
      <c r="A30">
        <v>35</v>
      </c>
      <c r="B30">
        <v>2581</v>
      </c>
      <c r="C30">
        <v>1.5440700000000001</v>
      </c>
      <c r="D30">
        <v>3.4117899999999999</v>
      </c>
    </row>
    <row r="31" spans="1:4">
      <c r="A31">
        <v>33</v>
      </c>
      <c r="B31">
        <v>2771</v>
      </c>
      <c r="C31">
        <v>1.51851</v>
      </c>
      <c r="D31">
        <v>3.4426399999999999</v>
      </c>
    </row>
    <row r="32" spans="1:4">
      <c r="A32">
        <v>35</v>
      </c>
      <c r="B32">
        <v>2692</v>
      </c>
      <c r="C32">
        <v>1.5440700000000001</v>
      </c>
      <c r="D32">
        <v>3.4300799999999998</v>
      </c>
    </row>
    <row r="33" spans="1:4">
      <c r="A33">
        <v>35</v>
      </c>
      <c r="B33">
        <v>2692</v>
      </c>
      <c r="C33">
        <v>1.5440700000000001</v>
      </c>
      <c r="D33">
        <v>3.4300799999999998</v>
      </c>
    </row>
    <row r="34" spans="1:4">
      <c r="A34">
        <v>35</v>
      </c>
      <c r="B34">
        <v>2692</v>
      </c>
      <c r="C34">
        <v>1.5440700000000001</v>
      </c>
      <c r="D34">
        <v>3.4300799999999998</v>
      </c>
    </row>
    <row r="35" spans="1:4">
      <c r="A35">
        <v>35</v>
      </c>
      <c r="B35">
        <v>2751</v>
      </c>
      <c r="C35">
        <v>1.5440700000000001</v>
      </c>
      <c r="D35">
        <v>3.4394900000000002</v>
      </c>
    </row>
    <row r="36" spans="1:4">
      <c r="A36">
        <v>35</v>
      </c>
      <c r="B36">
        <v>2751</v>
      </c>
      <c r="C36">
        <v>1.5440700000000001</v>
      </c>
      <c r="D36">
        <v>3.4394900000000002</v>
      </c>
    </row>
    <row r="37" spans="1:4">
      <c r="A37">
        <v>38</v>
      </c>
      <c r="B37">
        <v>2340</v>
      </c>
      <c r="C37">
        <v>1.57978</v>
      </c>
      <c r="D37">
        <v>3.3692199999999999</v>
      </c>
    </row>
    <row r="38" spans="1:4">
      <c r="A38">
        <v>31</v>
      </c>
      <c r="B38">
        <v>2676</v>
      </c>
      <c r="C38">
        <v>1.49136</v>
      </c>
      <c r="D38">
        <v>3.4274900000000001</v>
      </c>
    </row>
    <row r="39" spans="1:4">
      <c r="A39">
        <v>31</v>
      </c>
      <c r="B39">
        <v>2676</v>
      </c>
      <c r="C39">
        <v>1.49136</v>
      </c>
      <c r="D39">
        <v>3.4274900000000001</v>
      </c>
    </row>
    <row r="40" spans="1:4">
      <c r="A40">
        <v>31</v>
      </c>
      <c r="B40">
        <v>2701</v>
      </c>
      <c r="C40">
        <v>1.49136</v>
      </c>
      <c r="D40">
        <v>3.4315199999999999</v>
      </c>
    </row>
    <row r="41" spans="1:4">
      <c r="A41">
        <v>30</v>
      </c>
      <c r="B41">
        <v>2756</v>
      </c>
      <c r="C41">
        <v>1.47712</v>
      </c>
      <c r="D41">
        <v>3.44028</v>
      </c>
    </row>
    <row r="42" spans="1:4">
      <c r="A42">
        <v>40</v>
      </c>
      <c r="B42">
        <v>2502</v>
      </c>
      <c r="C42">
        <v>1.60206</v>
      </c>
      <c r="D42">
        <v>3.3982899999999998</v>
      </c>
    </row>
    <row r="43" spans="1:4">
      <c r="A43">
        <v>40</v>
      </c>
      <c r="B43">
        <v>2524</v>
      </c>
      <c r="C43">
        <v>1.60206</v>
      </c>
      <c r="D43">
        <v>3.4020899999999998</v>
      </c>
    </row>
    <row r="44" spans="1:4">
      <c r="A44">
        <v>40</v>
      </c>
      <c r="B44">
        <v>2524</v>
      </c>
      <c r="C44">
        <v>1.60206</v>
      </c>
      <c r="D44">
        <v>3.4020899999999998</v>
      </c>
    </row>
    <row r="45" spans="1:4">
      <c r="A45">
        <v>43</v>
      </c>
      <c r="B45">
        <v>2035</v>
      </c>
      <c r="C45">
        <v>1.63347</v>
      </c>
      <c r="D45">
        <v>3.3085599999999999</v>
      </c>
    </row>
    <row r="46" spans="1:4">
      <c r="A46">
        <v>39</v>
      </c>
      <c r="B46">
        <v>2085</v>
      </c>
      <c r="C46">
        <v>1.5910599999999999</v>
      </c>
      <c r="D46">
        <v>3.3191099999999998</v>
      </c>
    </row>
    <row r="47" spans="1:4">
      <c r="A47">
        <v>43</v>
      </c>
      <c r="B47">
        <v>2055</v>
      </c>
      <c r="C47">
        <v>1.63347</v>
      </c>
      <c r="D47">
        <v>3.3128099999999998</v>
      </c>
    </row>
    <row r="48" spans="1:4">
      <c r="A48">
        <v>30</v>
      </c>
      <c r="B48">
        <v>3353</v>
      </c>
      <c r="C48">
        <v>1.47712</v>
      </c>
      <c r="D48">
        <v>3.5254300000000001</v>
      </c>
    </row>
    <row r="49" spans="1:4">
      <c r="A49">
        <v>32</v>
      </c>
      <c r="B49">
        <v>3465</v>
      </c>
      <c r="C49">
        <v>1.50515</v>
      </c>
      <c r="D49">
        <v>3.5396999999999998</v>
      </c>
    </row>
    <row r="50" spans="1:4">
      <c r="A50">
        <v>34</v>
      </c>
      <c r="B50">
        <v>3174</v>
      </c>
      <c r="C50">
        <v>1.53148</v>
      </c>
      <c r="D50">
        <v>3.5016099999999999</v>
      </c>
    </row>
    <row r="51" spans="1:4">
      <c r="A51">
        <v>30</v>
      </c>
      <c r="B51">
        <v>3297</v>
      </c>
      <c r="C51">
        <v>1.47712</v>
      </c>
      <c r="D51">
        <v>3.5181200000000001</v>
      </c>
    </row>
    <row r="52" spans="1:4">
      <c r="A52">
        <v>32</v>
      </c>
      <c r="B52">
        <v>3340</v>
      </c>
      <c r="C52">
        <v>1.50515</v>
      </c>
      <c r="D52">
        <v>3.5237500000000002</v>
      </c>
    </row>
    <row r="53" spans="1:4">
      <c r="A53">
        <v>29</v>
      </c>
      <c r="B53">
        <v>3101</v>
      </c>
      <c r="C53">
        <v>1.4623999999999999</v>
      </c>
      <c r="D53">
        <v>3.4914999999999998</v>
      </c>
    </row>
    <row r="54" spans="1:4">
      <c r="A54">
        <v>29</v>
      </c>
      <c r="B54">
        <v>3105</v>
      </c>
      <c r="C54">
        <v>1.4623999999999999</v>
      </c>
      <c r="D54">
        <v>3.4920599999999999</v>
      </c>
    </row>
    <row r="55" spans="1:4">
      <c r="A55">
        <v>30</v>
      </c>
      <c r="B55">
        <v>3173</v>
      </c>
      <c r="C55">
        <v>1.47712</v>
      </c>
      <c r="D55">
        <v>3.5014699999999999</v>
      </c>
    </row>
    <row r="56" spans="1:4">
      <c r="A56">
        <v>28</v>
      </c>
      <c r="B56">
        <v>3222</v>
      </c>
      <c r="C56">
        <v>1.44716</v>
      </c>
      <c r="D56">
        <v>3.50813</v>
      </c>
    </row>
    <row r="57" spans="1:4">
      <c r="A57">
        <v>29</v>
      </c>
      <c r="B57">
        <v>3469</v>
      </c>
      <c r="C57">
        <v>1.4623999999999999</v>
      </c>
      <c r="D57">
        <v>3.5402</v>
      </c>
    </row>
    <row r="58" spans="1:4">
      <c r="A58">
        <v>28</v>
      </c>
      <c r="B58">
        <v>3182</v>
      </c>
      <c r="C58">
        <v>1.44716</v>
      </c>
      <c r="D58">
        <v>3.5026999999999999</v>
      </c>
    </row>
    <row r="59" spans="1:4">
      <c r="A59">
        <v>28</v>
      </c>
      <c r="B59">
        <v>3175</v>
      </c>
      <c r="C59">
        <v>1.44716</v>
      </c>
      <c r="D59">
        <v>3.5017399999999999</v>
      </c>
    </row>
    <row r="60" spans="1:4">
      <c r="A60">
        <v>28</v>
      </c>
      <c r="B60">
        <v>2750</v>
      </c>
      <c r="C60">
        <v>1.44716</v>
      </c>
      <c r="D60">
        <v>3.43933</v>
      </c>
    </row>
    <row r="61" spans="1:4">
      <c r="A61">
        <v>27</v>
      </c>
      <c r="B61">
        <v>3306</v>
      </c>
      <c r="C61">
        <v>1.43136</v>
      </c>
      <c r="D61">
        <v>3.5192999999999999</v>
      </c>
    </row>
    <row r="62" spans="1:4">
      <c r="A62">
        <v>26</v>
      </c>
      <c r="B62">
        <v>3313</v>
      </c>
      <c r="C62">
        <v>1.4149700000000001</v>
      </c>
      <c r="D62">
        <v>3.5202200000000001</v>
      </c>
    </row>
    <row r="63" spans="1:4">
      <c r="A63">
        <v>34</v>
      </c>
      <c r="B63">
        <v>2994</v>
      </c>
      <c r="C63">
        <v>1.53148</v>
      </c>
      <c r="D63">
        <v>3.4762499999999998</v>
      </c>
    </row>
    <row r="64" spans="1:4">
      <c r="A64">
        <v>34</v>
      </c>
      <c r="B64">
        <v>3047</v>
      </c>
      <c r="C64">
        <v>1.53148</v>
      </c>
      <c r="D64">
        <v>3.48387</v>
      </c>
    </row>
    <row r="65" spans="1:4">
      <c r="A65">
        <v>37</v>
      </c>
      <c r="B65">
        <v>2601</v>
      </c>
      <c r="C65">
        <v>1.5682</v>
      </c>
      <c r="D65">
        <v>3.4151400000000001</v>
      </c>
    </row>
    <row r="66" spans="1:4">
      <c r="A66">
        <v>30</v>
      </c>
      <c r="B66">
        <v>2782</v>
      </c>
      <c r="C66">
        <v>1.47712</v>
      </c>
      <c r="D66">
        <v>3.4443600000000001</v>
      </c>
    </row>
    <row r="67" spans="1:4">
      <c r="A67">
        <v>51</v>
      </c>
      <c r="B67">
        <v>2732</v>
      </c>
      <c r="C67">
        <v>1.70757</v>
      </c>
      <c r="D67">
        <v>3.43648</v>
      </c>
    </row>
    <row r="68" spans="1:4">
      <c r="A68">
        <v>66</v>
      </c>
      <c r="B68">
        <v>1850</v>
      </c>
      <c r="C68">
        <v>1.8195399999999999</v>
      </c>
      <c r="D68">
        <v>3.2671700000000001</v>
      </c>
    </row>
    <row r="69" spans="1:4">
      <c r="A69">
        <v>27</v>
      </c>
      <c r="B69">
        <v>3217</v>
      </c>
      <c r="C69">
        <v>1.43136</v>
      </c>
      <c r="D69">
        <v>3.50745</v>
      </c>
    </row>
    <row r="70" spans="1:4">
      <c r="A70">
        <v>27</v>
      </c>
      <c r="B70">
        <v>3217</v>
      </c>
      <c r="C70">
        <v>1.43136</v>
      </c>
      <c r="D70">
        <v>3.50745</v>
      </c>
    </row>
    <row r="71" spans="1:4">
      <c r="A71">
        <v>27</v>
      </c>
      <c r="B71">
        <v>3279</v>
      </c>
      <c r="C71">
        <v>1.43136</v>
      </c>
      <c r="D71">
        <v>3.5157400000000001</v>
      </c>
    </row>
    <row r="72" spans="1:4">
      <c r="A72">
        <v>32</v>
      </c>
      <c r="B72">
        <v>3042</v>
      </c>
      <c r="C72">
        <v>1.50515</v>
      </c>
      <c r="D72">
        <v>3.4831599999999998</v>
      </c>
    </row>
    <row r="73" spans="1:4">
      <c r="A73">
        <v>27</v>
      </c>
      <c r="B73">
        <v>3308</v>
      </c>
      <c r="C73">
        <v>1.43136</v>
      </c>
      <c r="D73">
        <v>3.5195699999999999</v>
      </c>
    </row>
    <row r="74" spans="1:4">
      <c r="A74">
        <v>34</v>
      </c>
      <c r="B74">
        <v>2678</v>
      </c>
      <c r="C74">
        <v>1.53148</v>
      </c>
      <c r="D74">
        <v>3.42781</v>
      </c>
    </row>
    <row r="75" spans="1:4">
      <c r="A75">
        <v>26</v>
      </c>
      <c r="B75">
        <v>3039</v>
      </c>
      <c r="C75">
        <v>1.4149700000000001</v>
      </c>
      <c r="D75">
        <v>3.4827300000000001</v>
      </c>
    </row>
    <row r="76" spans="1:4">
      <c r="A76">
        <v>28</v>
      </c>
      <c r="B76">
        <v>2761</v>
      </c>
      <c r="C76">
        <v>1.44716</v>
      </c>
      <c r="D76">
        <v>3.4410699999999999</v>
      </c>
    </row>
    <row r="77" spans="1:4">
      <c r="A77">
        <v>32</v>
      </c>
      <c r="B77">
        <v>2946</v>
      </c>
      <c r="C77">
        <v>1.50515</v>
      </c>
      <c r="D77">
        <v>3.46923</v>
      </c>
    </row>
    <row r="78" spans="1:4">
      <c r="A78">
        <v>29</v>
      </c>
      <c r="B78">
        <v>3118</v>
      </c>
      <c r="C78">
        <v>1.4623999999999999</v>
      </c>
      <c r="D78">
        <v>3.4938799999999999</v>
      </c>
    </row>
    <row r="79" spans="1:4">
      <c r="A79">
        <v>30</v>
      </c>
      <c r="B79">
        <v>3477</v>
      </c>
      <c r="C79">
        <v>1.47712</v>
      </c>
      <c r="D79">
        <v>3.5411999999999999</v>
      </c>
    </row>
    <row r="80" spans="1:4">
      <c r="A80">
        <v>33</v>
      </c>
      <c r="B80">
        <v>2771</v>
      </c>
      <c r="C80">
        <v>1.51851</v>
      </c>
      <c r="D80">
        <v>3.4426399999999999</v>
      </c>
    </row>
    <row r="81" spans="1:4">
      <c r="A81">
        <v>28</v>
      </c>
      <c r="B81">
        <v>3197</v>
      </c>
      <c r="C81">
        <v>1.44716</v>
      </c>
      <c r="D81">
        <v>3.50474</v>
      </c>
    </row>
    <row r="82" spans="1:4">
      <c r="A82">
        <v>28</v>
      </c>
      <c r="B82">
        <v>2965</v>
      </c>
      <c r="C82">
        <v>1.44716</v>
      </c>
      <c r="D82">
        <v>3.4720200000000001</v>
      </c>
    </row>
    <row r="83" spans="1:4">
      <c r="A83">
        <v>28</v>
      </c>
      <c r="B83">
        <v>3285</v>
      </c>
      <c r="C83">
        <v>1.44716</v>
      </c>
      <c r="D83">
        <v>3.51654</v>
      </c>
    </row>
    <row r="84" spans="1:4">
      <c r="A84">
        <v>27</v>
      </c>
      <c r="B84">
        <v>3380</v>
      </c>
      <c r="C84">
        <v>1.43136</v>
      </c>
      <c r="D84">
        <v>3.5289199999999998</v>
      </c>
    </row>
    <row r="85" spans="1:4">
      <c r="A85">
        <v>33</v>
      </c>
      <c r="B85">
        <v>3086</v>
      </c>
      <c r="C85">
        <v>1.51851</v>
      </c>
      <c r="D85">
        <v>3.4893999999999998</v>
      </c>
    </row>
    <row r="86" spans="1:4">
      <c r="A86">
        <v>29</v>
      </c>
      <c r="B86">
        <v>3296</v>
      </c>
      <c r="C86">
        <v>1.4623999999999999</v>
      </c>
      <c r="D86">
        <v>3.5179900000000002</v>
      </c>
    </row>
    <row r="87" spans="1:4">
      <c r="A87">
        <v>33</v>
      </c>
      <c r="B87">
        <v>3175</v>
      </c>
      <c r="C87">
        <v>1.51851</v>
      </c>
      <c r="D87">
        <v>3.5017399999999999</v>
      </c>
    </row>
    <row r="88" spans="1:4">
      <c r="A88">
        <v>29</v>
      </c>
      <c r="B88">
        <v>3417</v>
      </c>
      <c r="C88">
        <v>1.4623999999999999</v>
      </c>
      <c r="D88">
        <v>3.5336400000000001</v>
      </c>
    </row>
    <row r="89" spans="1:4">
      <c r="A89">
        <v>51</v>
      </c>
      <c r="B89">
        <v>2890</v>
      </c>
      <c r="C89">
        <v>1.70757</v>
      </c>
      <c r="D89">
        <v>3.4609000000000001</v>
      </c>
    </row>
    <row r="90" spans="1:4">
      <c r="A90">
        <v>31</v>
      </c>
      <c r="B90">
        <v>2897</v>
      </c>
      <c r="C90">
        <v>1.49136</v>
      </c>
      <c r="D90">
        <v>3.4619499999999999</v>
      </c>
    </row>
    <row r="91" spans="1:4">
      <c r="A91">
        <v>31</v>
      </c>
      <c r="B91">
        <v>2934</v>
      </c>
      <c r="C91">
        <v>1.49136</v>
      </c>
      <c r="D91">
        <v>3.46746</v>
      </c>
    </row>
    <row r="92" spans="1:4">
      <c r="A92">
        <v>46</v>
      </c>
      <c r="B92">
        <v>3003</v>
      </c>
      <c r="C92">
        <v>1.66276</v>
      </c>
      <c r="D92">
        <v>3.47756</v>
      </c>
    </row>
    <row r="93" spans="1:4">
      <c r="A93">
        <v>31</v>
      </c>
      <c r="B93">
        <v>2820</v>
      </c>
      <c r="C93">
        <v>1.49136</v>
      </c>
      <c r="D93">
        <v>3.45025</v>
      </c>
    </row>
    <row r="94" spans="1:4">
      <c r="A94">
        <v>31</v>
      </c>
      <c r="B94">
        <v>2778</v>
      </c>
      <c r="C94">
        <v>1.49136</v>
      </c>
      <c r="D94">
        <v>3.44373</v>
      </c>
    </row>
    <row r="95" spans="1:4">
      <c r="A95">
        <v>29</v>
      </c>
      <c r="B95">
        <v>3230</v>
      </c>
      <c r="C95">
        <v>1.4623999999999999</v>
      </c>
      <c r="D95">
        <v>3.5091999999999999</v>
      </c>
    </row>
    <row r="96" spans="1:4">
      <c r="A96">
        <v>31</v>
      </c>
      <c r="B96">
        <v>3252</v>
      </c>
      <c r="C96">
        <v>1.49136</v>
      </c>
      <c r="D96">
        <v>3.5121500000000001</v>
      </c>
    </row>
    <row r="97" spans="1:4">
      <c r="A97">
        <v>29</v>
      </c>
      <c r="B97">
        <v>3219</v>
      </c>
      <c r="C97">
        <v>1.4623999999999999</v>
      </c>
      <c r="D97">
        <v>3.5077199999999999</v>
      </c>
    </row>
    <row r="98" spans="1:4">
      <c r="A98">
        <v>29</v>
      </c>
      <c r="B98">
        <v>3567</v>
      </c>
      <c r="C98">
        <v>1.4623999999999999</v>
      </c>
      <c r="D98">
        <v>3.5522999999999998</v>
      </c>
    </row>
    <row r="99" spans="1:4">
      <c r="A99">
        <v>30</v>
      </c>
      <c r="B99">
        <v>3461</v>
      </c>
      <c r="C99">
        <v>1.47712</v>
      </c>
      <c r="D99">
        <v>3.5392000000000001</v>
      </c>
    </row>
    <row r="100" spans="1:4">
      <c r="A100">
        <v>28</v>
      </c>
      <c r="B100">
        <v>3536</v>
      </c>
      <c r="C100">
        <v>1.44716</v>
      </c>
      <c r="D100">
        <v>3.5485099999999998</v>
      </c>
    </row>
    <row r="101" spans="1:4">
      <c r="A101">
        <v>30</v>
      </c>
      <c r="B101">
        <v>3476</v>
      </c>
      <c r="C101">
        <v>1.47712</v>
      </c>
      <c r="D101">
        <v>3.54108</v>
      </c>
    </row>
    <row r="102" spans="1:4">
      <c r="A102">
        <v>28</v>
      </c>
      <c r="B102">
        <v>3606</v>
      </c>
      <c r="C102">
        <v>1.44716</v>
      </c>
      <c r="D102">
        <v>3.5570300000000001</v>
      </c>
    </row>
    <row r="103" spans="1:4">
      <c r="A103">
        <v>32</v>
      </c>
      <c r="B103">
        <v>3315</v>
      </c>
      <c r="C103">
        <v>1.50515</v>
      </c>
      <c r="D103">
        <v>3.5204800000000001</v>
      </c>
    </row>
    <row r="104" spans="1:4">
      <c r="A104">
        <v>28</v>
      </c>
      <c r="B104">
        <v>3434</v>
      </c>
      <c r="C104">
        <v>1.44716</v>
      </c>
      <c r="D104">
        <v>3.5358000000000001</v>
      </c>
    </row>
    <row r="105" spans="1:4">
      <c r="A105">
        <v>27</v>
      </c>
      <c r="B105">
        <v>3581</v>
      </c>
      <c r="C105">
        <v>1.43136</v>
      </c>
      <c r="D105">
        <v>3.5539999999999998</v>
      </c>
    </row>
    <row r="106" spans="1:4">
      <c r="A106">
        <v>29</v>
      </c>
      <c r="B106">
        <v>3479</v>
      </c>
      <c r="C106">
        <v>1.4623999999999999</v>
      </c>
      <c r="D106">
        <v>3.5414500000000002</v>
      </c>
    </row>
    <row r="107" spans="1:4">
      <c r="A107">
        <v>27</v>
      </c>
      <c r="B107">
        <v>3548</v>
      </c>
      <c r="C107">
        <v>1.43136</v>
      </c>
      <c r="D107">
        <v>3.5499800000000001</v>
      </c>
    </row>
    <row r="108" spans="1:4">
      <c r="A108">
        <v>27</v>
      </c>
      <c r="B108">
        <v>3217</v>
      </c>
      <c r="C108">
        <v>1.43136</v>
      </c>
      <c r="D108">
        <v>3.50745</v>
      </c>
    </row>
    <row r="109" spans="1:4">
      <c r="A109">
        <v>30</v>
      </c>
      <c r="B109">
        <v>3357</v>
      </c>
      <c r="C109">
        <v>1.47712</v>
      </c>
      <c r="D109">
        <v>3.5259499999999999</v>
      </c>
    </row>
    <row r="110" spans="1:4">
      <c r="A110">
        <v>27</v>
      </c>
      <c r="B110">
        <v>3487</v>
      </c>
      <c r="C110">
        <v>1.43136</v>
      </c>
      <c r="D110">
        <v>3.5424500000000001</v>
      </c>
    </row>
    <row r="111" spans="1:4">
      <c r="A111">
        <v>25</v>
      </c>
      <c r="B111">
        <v>4057</v>
      </c>
      <c r="C111">
        <v>1.39794</v>
      </c>
      <c r="D111">
        <v>3.6082100000000001</v>
      </c>
    </row>
    <row r="112" spans="1:4">
      <c r="A112">
        <v>25</v>
      </c>
      <c r="B112">
        <v>4057</v>
      </c>
      <c r="C112">
        <v>1.39794</v>
      </c>
      <c r="D112">
        <v>3.6082100000000001</v>
      </c>
    </row>
    <row r="113" spans="1:4">
      <c r="A113">
        <v>30</v>
      </c>
      <c r="B113">
        <v>3349</v>
      </c>
      <c r="C113">
        <v>1.47712</v>
      </c>
      <c r="D113">
        <v>3.5249199999999998</v>
      </c>
    </row>
    <row r="114" spans="1:4">
      <c r="A114">
        <v>30</v>
      </c>
      <c r="B114">
        <v>3294</v>
      </c>
      <c r="C114">
        <v>1.47712</v>
      </c>
      <c r="D114">
        <v>3.5177200000000002</v>
      </c>
    </row>
    <row r="115" spans="1:4">
      <c r="A115">
        <v>26</v>
      </c>
      <c r="B115">
        <v>3651</v>
      </c>
      <c r="C115">
        <v>1.4149700000000001</v>
      </c>
      <c r="D115">
        <v>3.5624099999999999</v>
      </c>
    </row>
    <row r="116" spans="1:4">
      <c r="A116">
        <v>26</v>
      </c>
      <c r="B116">
        <v>3651</v>
      </c>
      <c r="C116">
        <v>1.4149700000000001</v>
      </c>
      <c r="D116">
        <v>3.5624099999999999</v>
      </c>
    </row>
    <row r="117" spans="1:4">
      <c r="A117">
        <v>26</v>
      </c>
      <c r="B117">
        <v>3336</v>
      </c>
      <c r="C117">
        <v>1.4149700000000001</v>
      </c>
      <c r="D117">
        <v>3.5232299999999999</v>
      </c>
    </row>
    <row r="118" spans="1:4">
      <c r="A118">
        <v>26</v>
      </c>
      <c r="B118">
        <v>3416</v>
      </c>
      <c r="C118">
        <v>1.4149700000000001</v>
      </c>
      <c r="D118">
        <v>3.5335200000000002</v>
      </c>
    </row>
    <row r="119" spans="1:4">
      <c r="A119">
        <v>26</v>
      </c>
      <c r="B119">
        <v>3428</v>
      </c>
      <c r="C119">
        <v>1.4149700000000001</v>
      </c>
      <c r="D119">
        <v>3.53504</v>
      </c>
    </row>
    <row r="120" spans="1:4">
      <c r="A120">
        <v>30</v>
      </c>
      <c r="B120">
        <v>3250</v>
      </c>
      <c r="C120">
        <v>1.47712</v>
      </c>
      <c r="D120">
        <v>3.5118800000000001</v>
      </c>
    </row>
    <row r="121" spans="1:4">
      <c r="A121">
        <v>26</v>
      </c>
      <c r="B121">
        <v>3430</v>
      </c>
      <c r="C121">
        <v>1.4149700000000001</v>
      </c>
      <c r="D121">
        <v>3.5352899999999998</v>
      </c>
    </row>
    <row r="122" spans="1:4">
      <c r="A122">
        <v>25</v>
      </c>
      <c r="B122">
        <v>4052</v>
      </c>
      <c r="C122">
        <v>1.39794</v>
      </c>
      <c r="D122">
        <v>3.6076700000000002</v>
      </c>
    </row>
    <row r="123" spans="1:4">
      <c r="A123">
        <v>25</v>
      </c>
      <c r="B123">
        <v>4052</v>
      </c>
      <c r="C123">
        <v>1.39794</v>
      </c>
      <c r="D123">
        <v>3.6076700000000002</v>
      </c>
    </row>
    <row r="124" spans="1:4">
      <c r="A124">
        <v>26</v>
      </c>
      <c r="B124">
        <v>3315</v>
      </c>
      <c r="C124">
        <v>1.4149700000000001</v>
      </c>
      <c r="D124">
        <v>3.5204800000000001</v>
      </c>
    </row>
    <row r="125" spans="1:4">
      <c r="A125">
        <v>25</v>
      </c>
      <c r="B125">
        <v>3549</v>
      </c>
      <c r="C125">
        <v>1.39794</v>
      </c>
      <c r="D125">
        <v>3.5501100000000001</v>
      </c>
    </row>
    <row r="126" spans="1:4">
      <c r="A126">
        <v>26</v>
      </c>
      <c r="B126">
        <v>3649</v>
      </c>
      <c r="C126">
        <v>1.4149700000000001</v>
      </c>
      <c r="D126">
        <v>3.5621700000000001</v>
      </c>
    </row>
    <row r="127" spans="1:4">
      <c r="A127">
        <v>26</v>
      </c>
      <c r="B127">
        <v>3197</v>
      </c>
      <c r="C127">
        <v>1.4149700000000001</v>
      </c>
      <c r="D127">
        <v>3.50474</v>
      </c>
    </row>
    <row r="128" spans="1:4">
      <c r="A128">
        <v>28</v>
      </c>
      <c r="B128">
        <v>3473</v>
      </c>
      <c r="C128">
        <v>1.44716</v>
      </c>
      <c r="D128">
        <v>3.5407000000000002</v>
      </c>
    </row>
    <row r="129" spans="1:4">
      <c r="A129">
        <v>28</v>
      </c>
      <c r="B129">
        <v>3476</v>
      </c>
      <c r="C129">
        <v>1.44716</v>
      </c>
      <c r="D129">
        <v>3.54108</v>
      </c>
    </row>
    <row r="130" spans="1:4">
      <c r="A130">
        <v>29</v>
      </c>
      <c r="B130">
        <v>3085</v>
      </c>
      <c r="C130">
        <v>1.4623999999999999</v>
      </c>
      <c r="D130">
        <v>3.4892599999999998</v>
      </c>
    </row>
    <row r="131" spans="1:4">
      <c r="A131">
        <v>30</v>
      </c>
      <c r="B131">
        <v>3484</v>
      </c>
      <c r="C131">
        <v>1.47712</v>
      </c>
      <c r="D131">
        <v>3.5420799999999999</v>
      </c>
    </row>
    <row r="132" spans="1:4">
      <c r="A132">
        <v>28</v>
      </c>
      <c r="B132">
        <v>3395</v>
      </c>
      <c r="C132">
        <v>1.44716</v>
      </c>
      <c r="D132">
        <v>3.53084</v>
      </c>
    </row>
    <row r="133" spans="1:4">
      <c r="A133">
        <v>27</v>
      </c>
      <c r="B133">
        <v>3495</v>
      </c>
      <c r="C133">
        <v>1.43136</v>
      </c>
      <c r="D133">
        <v>3.54345</v>
      </c>
    </row>
    <row r="134" spans="1:4">
      <c r="A134">
        <v>26</v>
      </c>
      <c r="B134">
        <v>3610</v>
      </c>
      <c r="C134">
        <v>1.4149700000000001</v>
      </c>
      <c r="D134">
        <v>3.5575100000000002</v>
      </c>
    </row>
    <row r="135" spans="1:4">
      <c r="A135">
        <v>29</v>
      </c>
      <c r="B135">
        <v>3417</v>
      </c>
      <c r="C135">
        <v>1.4623999999999999</v>
      </c>
      <c r="D135">
        <v>3.5336400000000001</v>
      </c>
    </row>
    <row r="136" spans="1:4">
      <c r="A136">
        <v>29</v>
      </c>
      <c r="B136">
        <v>3362</v>
      </c>
      <c r="C136">
        <v>1.4623999999999999</v>
      </c>
      <c r="D136">
        <v>3.5266000000000002</v>
      </c>
    </row>
    <row r="137" spans="1:4">
      <c r="A137">
        <v>29</v>
      </c>
      <c r="B137">
        <v>3439</v>
      </c>
      <c r="C137">
        <v>1.4623999999999999</v>
      </c>
      <c r="D137">
        <v>3.5364300000000002</v>
      </c>
    </row>
    <row r="138" spans="1:4">
      <c r="A138">
        <v>30</v>
      </c>
      <c r="B138">
        <v>3179</v>
      </c>
      <c r="C138">
        <v>1.47712</v>
      </c>
      <c r="D138">
        <v>3.5022899999999999</v>
      </c>
    </row>
    <row r="139" spans="1:4">
      <c r="A139">
        <v>30</v>
      </c>
      <c r="B139">
        <v>3082</v>
      </c>
      <c r="C139">
        <v>1.47712</v>
      </c>
      <c r="D139">
        <v>3.4888300000000001</v>
      </c>
    </row>
    <row r="140" spans="1:4">
      <c r="A140">
        <v>31</v>
      </c>
      <c r="B140">
        <v>3241</v>
      </c>
      <c r="C140">
        <v>1.49136</v>
      </c>
      <c r="D140">
        <v>3.5106799999999998</v>
      </c>
    </row>
    <row r="141" spans="1:4">
      <c r="A141">
        <v>29</v>
      </c>
      <c r="B141">
        <v>2767</v>
      </c>
      <c r="C141">
        <v>1.4623999999999999</v>
      </c>
      <c r="D141">
        <v>3.4420099999999998</v>
      </c>
    </row>
    <row r="142" spans="1:4">
      <c r="A142">
        <v>28</v>
      </c>
      <c r="B142">
        <v>3575</v>
      </c>
      <c r="C142">
        <v>1.44716</v>
      </c>
      <c r="D142">
        <v>3.55328</v>
      </c>
    </row>
    <row r="143" spans="1:4">
      <c r="A143">
        <v>30</v>
      </c>
      <c r="B143">
        <v>3638</v>
      </c>
      <c r="C143">
        <v>1.47712</v>
      </c>
      <c r="D143">
        <v>3.5608599999999999</v>
      </c>
    </row>
    <row r="144" spans="1:4">
      <c r="A144">
        <v>28</v>
      </c>
      <c r="B144">
        <v>3462</v>
      </c>
      <c r="C144">
        <v>1.44716</v>
      </c>
      <c r="D144">
        <v>3.5393300000000001</v>
      </c>
    </row>
    <row r="145" spans="1:4">
      <c r="A145">
        <v>26</v>
      </c>
      <c r="B145">
        <v>3583</v>
      </c>
      <c r="C145">
        <v>1.4149700000000001</v>
      </c>
      <c r="D145">
        <v>3.5542500000000001</v>
      </c>
    </row>
    <row r="146" spans="1:4">
      <c r="A146">
        <v>25</v>
      </c>
      <c r="B146">
        <v>3627</v>
      </c>
      <c r="C146">
        <v>1.39794</v>
      </c>
      <c r="D146">
        <v>3.5595500000000002</v>
      </c>
    </row>
    <row r="147" spans="1:4">
      <c r="A147">
        <v>27</v>
      </c>
      <c r="B147">
        <v>3561</v>
      </c>
      <c r="C147">
        <v>1.43136</v>
      </c>
      <c r="D147">
        <v>3.5515699999999999</v>
      </c>
    </row>
    <row r="148" spans="1:4">
      <c r="A148">
        <v>25</v>
      </c>
      <c r="B148">
        <v>3880</v>
      </c>
      <c r="C148">
        <v>1.39794</v>
      </c>
      <c r="D148">
        <v>3.5888300000000002</v>
      </c>
    </row>
    <row r="149" spans="1:4">
      <c r="A149">
        <v>29</v>
      </c>
      <c r="B149">
        <v>3197</v>
      </c>
      <c r="C149">
        <v>1.4623999999999999</v>
      </c>
      <c r="D149">
        <v>3.50474</v>
      </c>
    </row>
    <row r="150" spans="1:4">
      <c r="A150">
        <v>27</v>
      </c>
      <c r="B150">
        <v>3560</v>
      </c>
      <c r="C150">
        <v>1.43136</v>
      </c>
      <c r="D150">
        <v>3.55145</v>
      </c>
    </row>
    <row r="151" spans="1:4">
      <c r="A151">
        <v>27</v>
      </c>
      <c r="B151">
        <v>3461</v>
      </c>
      <c r="C151">
        <v>1.43136</v>
      </c>
      <c r="D151">
        <v>3.5392000000000001</v>
      </c>
    </row>
    <row r="152" spans="1:4">
      <c r="A152">
        <v>30</v>
      </c>
      <c r="B152">
        <v>3285</v>
      </c>
      <c r="C152">
        <v>1.47712</v>
      </c>
      <c r="D152">
        <v>3.51654</v>
      </c>
    </row>
    <row r="153" spans="1:4">
      <c r="A153">
        <v>30</v>
      </c>
      <c r="B153">
        <v>3285</v>
      </c>
      <c r="C153">
        <v>1.47712</v>
      </c>
      <c r="D153">
        <v>3.51654</v>
      </c>
    </row>
    <row r="154" spans="1:4">
      <c r="A154">
        <v>29</v>
      </c>
      <c r="B154">
        <v>3483</v>
      </c>
      <c r="C154">
        <v>1.4623999999999999</v>
      </c>
      <c r="D154">
        <v>3.5419499999999999</v>
      </c>
    </row>
    <row r="155" spans="1:4">
      <c r="A155">
        <v>28</v>
      </c>
      <c r="B155">
        <v>3428</v>
      </c>
      <c r="C155">
        <v>1.44716</v>
      </c>
      <c r="D155">
        <v>3.53504</v>
      </c>
    </row>
    <row r="156" spans="1:4">
      <c r="A156">
        <v>29</v>
      </c>
      <c r="B156">
        <v>3591</v>
      </c>
      <c r="C156">
        <v>1.4623999999999999</v>
      </c>
      <c r="D156">
        <v>3.5552199999999998</v>
      </c>
    </row>
    <row r="157" spans="1:4">
      <c r="A157">
        <v>29</v>
      </c>
      <c r="B157">
        <v>3778</v>
      </c>
      <c r="C157">
        <v>1.4623999999999999</v>
      </c>
      <c r="D157">
        <v>3.5772599999999999</v>
      </c>
    </row>
    <row r="158" spans="1:4">
      <c r="A158">
        <v>25</v>
      </c>
      <c r="B158">
        <v>3694</v>
      </c>
      <c r="C158">
        <v>1.39794</v>
      </c>
      <c r="D158">
        <v>3.5674999999999999</v>
      </c>
    </row>
    <row r="159" spans="1:4">
      <c r="A159">
        <v>27</v>
      </c>
      <c r="B159">
        <v>3650</v>
      </c>
      <c r="C159">
        <v>1.43136</v>
      </c>
      <c r="D159">
        <v>3.56229</v>
      </c>
    </row>
    <row r="160" spans="1:4">
      <c r="A160">
        <v>28</v>
      </c>
      <c r="B160">
        <v>3448</v>
      </c>
      <c r="C160">
        <v>1.44716</v>
      </c>
      <c r="D160">
        <v>3.5375700000000001</v>
      </c>
    </row>
    <row r="161" spans="1:4">
      <c r="A161">
        <v>25</v>
      </c>
      <c r="B161">
        <v>4057</v>
      </c>
      <c r="C161">
        <v>1.39794</v>
      </c>
      <c r="D161">
        <v>3.6082100000000001</v>
      </c>
    </row>
    <row r="162" spans="1:4">
      <c r="A162">
        <v>26</v>
      </c>
      <c r="B162">
        <v>3677</v>
      </c>
      <c r="C162">
        <v>1.4149700000000001</v>
      </c>
      <c r="D162">
        <v>3.56549</v>
      </c>
    </row>
    <row r="163" spans="1:4">
      <c r="A163">
        <v>26</v>
      </c>
      <c r="B163">
        <v>3306</v>
      </c>
      <c r="C163">
        <v>1.4149700000000001</v>
      </c>
      <c r="D163">
        <v>3.5192999999999999</v>
      </c>
    </row>
    <row r="164" spans="1:4">
      <c r="A164">
        <v>25</v>
      </c>
      <c r="B164">
        <v>3516</v>
      </c>
      <c r="C164">
        <v>1.39794</v>
      </c>
      <c r="D164">
        <v>3.5460500000000001</v>
      </c>
    </row>
    <row r="165" spans="1:4">
      <c r="A165">
        <v>29</v>
      </c>
      <c r="B165">
        <v>3460</v>
      </c>
      <c r="C165">
        <v>1.4623999999999999</v>
      </c>
      <c r="D165">
        <v>3.5390799999999998</v>
      </c>
    </row>
    <row r="166" spans="1:4">
      <c r="A166">
        <v>25</v>
      </c>
      <c r="B166">
        <v>3255</v>
      </c>
      <c r="C166">
        <v>1.39794</v>
      </c>
      <c r="D166">
        <v>3.5125500000000001</v>
      </c>
    </row>
    <row r="167" spans="1:4">
      <c r="A167">
        <v>24</v>
      </c>
      <c r="B167">
        <v>3285</v>
      </c>
      <c r="C167">
        <v>1.3802099999999999</v>
      </c>
      <c r="D167">
        <v>3.51654</v>
      </c>
    </row>
    <row r="168" spans="1:4">
      <c r="A168">
        <v>26</v>
      </c>
      <c r="B168">
        <v>3681</v>
      </c>
      <c r="C168">
        <v>1.4149700000000001</v>
      </c>
      <c r="D168">
        <v>3.5659700000000001</v>
      </c>
    </row>
    <row r="169" spans="1:4">
      <c r="A169">
        <v>26</v>
      </c>
      <c r="B169">
        <v>3681</v>
      </c>
      <c r="C169">
        <v>1.4149700000000001</v>
      </c>
      <c r="D169">
        <v>3.5659700000000001</v>
      </c>
    </row>
    <row r="170" spans="1:4">
      <c r="A170">
        <v>25</v>
      </c>
      <c r="B170">
        <v>3360</v>
      </c>
      <c r="C170">
        <v>1.39794</v>
      </c>
      <c r="D170">
        <v>3.5263399999999998</v>
      </c>
    </row>
    <row r="171" spans="1:4">
      <c r="A171">
        <v>25</v>
      </c>
      <c r="B171">
        <v>3360</v>
      </c>
      <c r="C171">
        <v>1.39794</v>
      </c>
      <c r="D171">
        <v>3.5263399999999998</v>
      </c>
    </row>
    <row r="172" spans="1:4">
      <c r="A172">
        <v>26</v>
      </c>
      <c r="B172">
        <v>3430</v>
      </c>
      <c r="C172">
        <v>1.4149700000000001</v>
      </c>
      <c r="D172">
        <v>3.5352899999999998</v>
      </c>
    </row>
    <row r="173" spans="1:4">
      <c r="A173">
        <v>26</v>
      </c>
      <c r="B173">
        <v>3450</v>
      </c>
      <c r="C173">
        <v>1.4149700000000001</v>
      </c>
      <c r="D173">
        <v>3.53782</v>
      </c>
    </row>
    <row r="174" spans="1:4">
      <c r="A174">
        <v>25</v>
      </c>
      <c r="B174">
        <v>4052</v>
      </c>
      <c r="C174">
        <v>1.39794</v>
      </c>
      <c r="D174">
        <v>3.6076700000000002</v>
      </c>
    </row>
    <row r="175" spans="1:4">
      <c r="A175">
        <v>23</v>
      </c>
      <c r="B175">
        <v>4195</v>
      </c>
      <c r="C175">
        <v>1.3617300000000001</v>
      </c>
      <c r="D175">
        <v>3.6227299999999998</v>
      </c>
    </row>
    <row r="176" spans="1:4">
      <c r="A176">
        <v>28</v>
      </c>
      <c r="B176">
        <v>3175</v>
      </c>
      <c r="C176">
        <v>1.44716</v>
      </c>
      <c r="D176">
        <v>3.5017399999999999</v>
      </c>
    </row>
    <row r="177" spans="1:4">
      <c r="A177">
        <v>28</v>
      </c>
      <c r="B177">
        <v>3175</v>
      </c>
      <c r="C177">
        <v>1.44716</v>
      </c>
      <c r="D177">
        <v>3.5017399999999999</v>
      </c>
    </row>
    <row r="178" spans="1:4">
      <c r="A178">
        <v>29</v>
      </c>
      <c r="B178">
        <v>3470</v>
      </c>
      <c r="C178">
        <v>1.4623999999999999</v>
      </c>
      <c r="D178">
        <v>3.54033</v>
      </c>
    </row>
    <row r="179" spans="1:4">
      <c r="A179">
        <v>29</v>
      </c>
      <c r="B179">
        <v>3470</v>
      </c>
      <c r="C179">
        <v>1.4623999999999999</v>
      </c>
      <c r="D179">
        <v>3.54033</v>
      </c>
    </row>
    <row r="180" spans="1:4">
      <c r="A180">
        <v>26</v>
      </c>
      <c r="B180">
        <v>3630</v>
      </c>
      <c r="C180">
        <v>1.4149700000000001</v>
      </c>
      <c r="D180">
        <v>3.5599099999999999</v>
      </c>
    </row>
    <row r="181" spans="1:4">
      <c r="A181">
        <v>29</v>
      </c>
      <c r="B181">
        <v>3439</v>
      </c>
      <c r="C181">
        <v>1.4623999999999999</v>
      </c>
      <c r="D181">
        <v>3.5364300000000002</v>
      </c>
    </row>
    <row r="182" spans="1:4">
      <c r="A182">
        <v>26</v>
      </c>
      <c r="B182">
        <v>3721</v>
      </c>
      <c r="C182">
        <v>1.4149700000000001</v>
      </c>
      <c r="D182">
        <v>3.5706600000000002</v>
      </c>
    </row>
    <row r="183" spans="1:4">
      <c r="A183">
        <v>25</v>
      </c>
      <c r="B183">
        <v>3953</v>
      </c>
      <c r="C183">
        <v>1.39794</v>
      </c>
      <c r="D183">
        <v>3.59693</v>
      </c>
    </row>
    <row r="184" spans="1:4">
      <c r="A184">
        <v>27</v>
      </c>
      <c r="B184">
        <v>3903</v>
      </c>
      <c r="C184">
        <v>1.43136</v>
      </c>
      <c r="D184">
        <v>3.5914000000000001</v>
      </c>
    </row>
    <row r="185" spans="1:4">
      <c r="A185">
        <v>28</v>
      </c>
      <c r="B185">
        <v>3766</v>
      </c>
      <c r="C185">
        <v>1.44716</v>
      </c>
      <c r="D185">
        <v>3.5758800000000002</v>
      </c>
    </row>
    <row r="186" spans="1:4">
      <c r="A186">
        <v>25</v>
      </c>
      <c r="B186">
        <v>3571</v>
      </c>
      <c r="C186">
        <v>1.39794</v>
      </c>
      <c r="D186">
        <v>3.5527899999999999</v>
      </c>
    </row>
    <row r="187" spans="1:4">
      <c r="A187">
        <v>28</v>
      </c>
      <c r="B187">
        <v>3576</v>
      </c>
      <c r="C187">
        <v>1.44716</v>
      </c>
      <c r="D187">
        <v>3.5533999999999999</v>
      </c>
    </row>
    <row r="188" spans="1:4">
      <c r="A188">
        <v>27</v>
      </c>
      <c r="B188">
        <v>3691</v>
      </c>
      <c r="C188">
        <v>1.43136</v>
      </c>
      <c r="D188">
        <v>3.5671400000000002</v>
      </c>
    </row>
    <row r="189" spans="1:4">
      <c r="A189">
        <v>24</v>
      </c>
      <c r="B189">
        <v>3880</v>
      </c>
      <c r="C189">
        <v>1.3802099999999999</v>
      </c>
      <c r="D189">
        <v>3.5888300000000002</v>
      </c>
    </row>
    <row r="190" spans="1:4">
      <c r="A190">
        <v>24</v>
      </c>
      <c r="B190">
        <v>3893</v>
      </c>
      <c r="C190">
        <v>1.3802099999999999</v>
      </c>
      <c r="D190">
        <v>3.5902799999999999</v>
      </c>
    </row>
    <row r="191" spans="1:4">
      <c r="A191">
        <v>27</v>
      </c>
      <c r="B191">
        <v>3814</v>
      </c>
      <c r="C191">
        <v>1.43136</v>
      </c>
      <c r="D191">
        <v>3.5813799999999998</v>
      </c>
    </row>
    <row r="192" spans="1:4">
      <c r="A192">
        <v>25</v>
      </c>
      <c r="B192">
        <v>4013</v>
      </c>
      <c r="C192">
        <v>1.39794</v>
      </c>
      <c r="D192">
        <v>3.6034700000000002</v>
      </c>
    </row>
    <row r="193" spans="1:4">
      <c r="A193">
        <v>25</v>
      </c>
      <c r="B193">
        <v>3836</v>
      </c>
      <c r="C193">
        <v>1.39794</v>
      </c>
      <c r="D193">
        <v>3.5838800000000002</v>
      </c>
    </row>
    <row r="194" spans="1:4">
      <c r="A194">
        <v>24</v>
      </c>
      <c r="B194">
        <v>4024</v>
      </c>
      <c r="C194">
        <v>1.3802099999999999</v>
      </c>
      <c r="D194">
        <v>3.60466</v>
      </c>
    </row>
    <row r="195" spans="1:4">
      <c r="A195">
        <v>24</v>
      </c>
      <c r="B195">
        <v>4399</v>
      </c>
      <c r="C195">
        <v>1.3802099999999999</v>
      </c>
      <c r="D195">
        <v>3.6433499999999999</v>
      </c>
    </row>
    <row r="196" spans="1:4">
      <c r="A196">
        <v>20</v>
      </c>
      <c r="B196">
        <v>3825</v>
      </c>
      <c r="C196">
        <v>1.3010299999999999</v>
      </c>
      <c r="D196">
        <v>3.58263</v>
      </c>
    </row>
    <row r="197" spans="1:4">
      <c r="A197">
        <v>28</v>
      </c>
      <c r="B197">
        <v>3616</v>
      </c>
      <c r="C197">
        <v>1.44716</v>
      </c>
      <c r="D197">
        <v>3.55823</v>
      </c>
    </row>
    <row r="198" spans="1:4">
      <c r="A198">
        <v>30</v>
      </c>
      <c r="B198">
        <v>3472</v>
      </c>
      <c r="C198">
        <v>1.47712</v>
      </c>
      <c r="D198">
        <v>3.5405799999999998</v>
      </c>
    </row>
    <row r="199" spans="1:4">
      <c r="A199">
        <v>26</v>
      </c>
      <c r="B199">
        <v>3814</v>
      </c>
      <c r="C199">
        <v>1.4149700000000001</v>
      </c>
      <c r="D199">
        <v>3.5813799999999998</v>
      </c>
    </row>
    <row r="200" spans="1:4">
      <c r="A200">
        <v>26</v>
      </c>
      <c r="B200">
        <v>4376</v>
      </c>
      <c r="C200">
        <v>1.4149700000000001</v>
      </c>
      <c r="D200">
        <v>3.6410800000000001</v>
      </c>
    </row>
    <row r="201" spans="1:4">
      <c r="A201">
        <v>26</v>
      </c>
      <c r="B201">
        <v>4464</v>
      </c>
      <c r="C201">
        <v>1.4149700000000001</v>
      </c>
      <c r="D201">
        <v>3.6497199999999999</v>
      </c>
    </row>
    <row r="202" spans="1:4">
      <c r="A202">
        <v>28</v>
      </c>
      <c r="B202">
        <v>3909</v>
      </c>
      <c r="C202">
        <v>1.44716</v>
      </c>
      <c r="D202">
        <v>3.5920700000000001</v>
      </c>
    </row>
    <row r="203" spans="1:4">
      <c r="A203">
        <v>26</v>
      </c>
      <c r="B203">
        <v>3984</v>
      </c>
      <c r="C203">
        <v>1.4149700000000001</v>
      </c>
      <c r="D203">
        <v>3.60032</v>
      </c>
    </row>
    <row r="204" spans="1:4">
      <c r="A204">
        <v>26</v>
      </c>
      <c r="B204">
        <v>4044</v>
      </c>
      <c r="C204">
        <v>1.4149700000000001</v>
      </c>
      <c r="D204">
        <v>3.6068099999999998</v>
      </c>
    </row>
    <row r="205" spans="1:4">
      <c r="A205">
        <v>26</v>
      </c>
      <c r="B205">
        <v>3992</v>
      </c>
      <c r="C205">
        <v>1.4149700000000001</v>
      </c>
      <c r="D205">
        <v>3.6011899999999999</v>
      </c>
    </row>
    <row r="206" spans="1:4">
      <c r="A206">
        <v>23</v>
      </c>
      <c r="B206">
        <v>3851</v>
      </c>
      <c r="C206">
        <v>1.3617300000000001</v>
      </c>
      <c r="D206">
        <v>3.5855700000000001</v>
      </c>
    </row>
    <row r="207" spans="1:4">
      <c r="A207">
        <v>23</v>
      </c>
      <c r="B207">
        <v>3977</v>
      </c>
      <c r="C207">
        <v>1.3617300000000001</v>
      </c>
      <c r="D207">
        <v>3.5995599999999999</v>
      </c>
    </row>
    <row r="208" spans="1:4">
      <c r="A208">
        <v>26</v>
      </c>
      <c r="B208">
        <v>3777</v>
      </c>
      <c r="C208">
        <v>1.4149700000000001</v>
      </c>
      <c r="D208">
        <v>3.5771500000000001</v>
      </c>
    </row>
    <row r="209" spans="1:4">
      <c r="A209">
        <v>28</v>
      </c>
      <c r="B209">
        <v>3874</v>
      </c>
      <c r="C209">
        <v>1.44716</v>
      </c>
      <c r="D209">
        <v>3.5881599999999998</v>
      </c>
    </row>
    <row r="210" spans="1:4">
      <c r="A210">
        <v>24</v>
      </c>
      <c r="B210">
        <v>4046</v>
      </c>
      <c r="C210">
        <v>1.3802099999999999</v>
      </c>
      <c r="D210">
        <v>3.60703</v>
      </c>
    </row>
    <row r="211" spans="1:4">
      <c r="A211">
        <v>28</v>
      </c>
      <c r="B211">
        <v>3803</v>
      </c>
      <c r="C211">
        <v>1.44716</v>
      </c>
      <c r="D211">
        <v>3.58013</v>
      </c>
    </row>
    <row r="212" spans="1:4">
      <c r="A212">
        <v>28</v>
      </c>
      <c r="B212">
        <v>3803</v>
      </c>
      <c r="C212">
        <v>1.44716</v>
      </c>
      <c r="D212">
        <v>3.58013</v>
      </c>
    </row>
    <row r="213" spans="1:4">
      <c r="A213">
        <v>24</v>
      </c>
      <c r="B213">
        <v>3948</v>
      </c>
      <c r="C213">
        <v>1.3802099999999999</v>
      </c>
      <c r="D213">
        <v>3.5963799999999999</v>
      </c>
    </row>
    <row r="214" spans="1:4">
      <c r="A214">
        <v>25</v>
      </c>
      <c r="B214">
        <v>3649</v>
      </c>
      <c r="C214">
        <v>1.39794</v>
      </c>
      <c r="D214">
        <v>3.5621700000000001</v>
      </c>
    </row>
    <row r="215" spans="1:4">
      <c r="A215">
        <v>23</v>
      </c>
      <c r="B215">
        <v>3715</v>
      </c>
      <c r="C215">
        <v>1.3617300000000001</v>
      </c>
      <c r="D215">
        <v>3.56996</v>
      </c>
    </row>
    <row r="216" spans="1:4">
      <c r="A216">
        <v>25</v>
      </c>
      <c r="B216">
        <v>3990</v>
      </c>
      <c r="C216">
        <v>1.39794</v>
      </c>
      <c r="D216">
        <v>3.6009699999999998</v>
      </c>
    </row>
    <row r="217" spans="1:4">
      <c r="A217">
        <v>24</v>
      </c>
      <c r="B217">
        <v>3768</v>
      </c>
      <c r="C217">
        <v>1.3802099999999999</v>
      </c>
      <c r="D217">
        <v>3.5761099999999999</v>
      </c>
    </row>
    <row r="218" spans="1:4">
      <c r="A218">
        <v>24</v>
      </c>
      <c r="B218">
        <v>3768</v>
      </c>
      <c r="C218">
        <v>1.3802099999999999</v>
      </c>
      <c r="D218">
        <v>3.5761099999999999</v>
      </c>
    </row>
    <row r="219" spans="1:4">
      <c r="A219">
        <v>25</v>
      </c>
      <c r="B219">
        <v>4369</v>
      </c>
      <c r="C219">
        <v>1.39794</v>
      </c>
      <c r="D219">
        <v>3.6403799999999999</v>
      </c>
    </row>
    <row r="220" spans="1:4">
      <c r="A220">
        <v>25</v>
      </c>
      <c r="B220">
        <v>4369</v>
      </c>
      <c r="C220">
        <v>1.39794</v>
      </c>
      <c r="D220">
        <v>3.6403799999999999</v>
      </c>
    </row>
    <row r="221" spans="1:4">
      <c r="A221">
        <v>25</v>
      </c>
      <c r="B221">
        <v>4474</v>
      </c>
      <c r="C221">
        <v>1.39794</v>
      </c>
      <c r="D221">
        <v>3.6507000000000001</v>
      </c>
    </row>
    <row r="222" spans="1:4">
      <c r="A222">
        <v>21</v>
      </c>
      <c r="B222">
        <v>3540</v>
      </c>
      <c r="C222">
        <v>1.32222</v>
      </c>
      <c r="D222">
        <v>3.5489999999999999</v>
      </c>
    </row>
    <row r="223" spans="1:4">
      <c r="A223">
        <v>24</v>
      </c>
      <c r="B223">
        <v>4085</v>
      </c>
      <c r="C223">
        <v>1.3802099999999999</v>
      </c>
      <c r="D223">
        <v>3.6111900000000001</v>
      </c>
    </row>
    <row r="224" spans="1:4">
      <c r="A224">
        <v>19</v>
      </c>
      <c r="B224">
        <v>4473</v>
      </c>
      <c r="C224">
        <v>1.2787500000000001</v>
      </c>
      <c r="D224">
        <v>3.6505999999999998</v>
      </c>
    </row>
    <row r="225" spans="1:4">
      <c r="A225">
        <v>26</v>
      </c>
      <c r="B225">
        <v>3770</v>
      </c>
      <c r="C225">
        <v>1.4149700000000001</v>
      </c>
      <c r="D225">
        <v>3.5763400000000001</v>
      </c>
    </row>
    <row r="226" spans="1:4">
      <c r="A226">
        <v>22</v>
      </c>
      <c r="B226">
        <v>3585</v>
      </c>
      <c r="C226">
        <v>1.3424199999999999</v>
      </c>
      <c r="D226">
        <v>3.5544899999999999</v>
      </c>
    </row>
    <row r="227" spans="1:4">
      <c r="A227">
        <v>27</v>
      </c>
      <c r="B227">
        <v>3635</v>
      </c>
      <c r="C227">
        <v>1.43136</v>
      </c>
      <c r="D227">
        <v>3.5605000000000002</v>
      </c>
    </row>
    <row r="228" spans="1:4">
      <c r="A228">
        <v>20</v>
      </c>
      <c r="B228">
        <v>3815</v>
      </c>
      <c r="C228">
        <v>1.3010299999999999</v>
      </c>
      <c r="D228">
        <v>3.5814900000000001</v>
      </c>
    </row>
    <row r="229" spans="1:4">
      <c r="A229">
        <v>26</v>
      </c>
      <c r="B229">
        <v>4160</v>
      </c>
      <c r="C229">
        <v>1.4149700000000001</v>
      </c>
      <c r="D229">
        <v>3.6190899999999999</v>
      </c>
    </row>
    <row r="230" spans="1:4">
      <c r="A230">
        <v>24</v>
      </c>
      <c r="B230">
        <v>4390</v>
      </c>
      <c r="C230">
        <v>1.3802099999999999</v>
      </c>
      <c r="D230">
        <v>3.6424599999999998</v>
      </c>
    </row>
    <row r="231" spans="1:4">
      <c r="A231">
        <v>29</v>
      </c>
      <c r="B231">
        <v>3480</v>
      </c>
      <c r="C231">
        <v>1.4623999999999999</v>
      </c>
      <c r="D231">
        <v>3.5415800000000002</v>
      </c>
    </row>
    <row r="232" spans="1:4">
      <c r="A232">
        <v>30</v>
      </c>
      <c r="B232">
        <v>3700</v>
      </c>
      <c r="C232">
        <v>1.47712</v>
      </c>
      <c r="D232">
        <v>3.5682</v>
      </c>
    </row>
    <row r="233" spans="1:4">
      <c r="A233">
        <v>28</v>
      </c>
      <c r="B233">
        <v>3450</v>
      </c>
      <c r="C233">
        <v>1.44716</v>
      </c>
      <c r="D233">
        <v>3.53782</v>
      </c>
    </row>
    <row r="234" spans="1:4">
      <c r="A234">
        <v>26</v>
      </c>
      <c r="B234">
        <v>3450</v>
      </c>
      <c r="C234">
        <v>1.4149700000000001</v>
      </c>
      <c r="D234">
        <v>3.53782</v>
      </c>
    </row>
    <row r="235" spans="1:4">
      <c r="A235">
        <v>26</v>
      </c>
      <c r="B235">
        <v>3653</v>
      </c>
      <c r="C235">
        <v>1.4149700000000001</v>
      </c>
      <c r="D235">
        <v>3.5626500000000001</v>
      </c>
    </row>
    <row r="236" spans="1:4">
      <c r="A236">
        <v>24</v>
      </c>
      <c r="B236">
        <v>3153</v>
      </c>
      <c r="C236">
        <v>1.3802099999999999</v>
      </c>
      <c r="D236">
        <v>3.4987200000000001</v>
      </c>
    </row>
    <row r="237" spans="1:4">
      <c r="A237">
        <v>22</v>
      </c>
      <c r="B237">
        <v>4024</v>
      </c>
      <c r="C237">
        <v>1.3424199999999999</v>
      </c>
      <c r="D237">
        <v>3.60466</v>
      </c>
    </row>
    <row r="238" spans="1:4">
      <c r="A238">
        <v>28</v>
      </c>
      <c r="B238">
        <v>3131</v>
      </c>
      <c r="C238">
        <v>1.44716</v>
      </c>
      <c r="D238">
        <v>3.4956800000000001</v>
      </c>
    </row>
    <row r="239" spans="1:4">
      <c r="A239">
        <v>28</v>
      </c>
      <c r="B239">
        <v>2921</v>
      </c>
      <c r="C239">
        <v>1.44716</v>
      </c>
      <c r="D239">
        <v>3.4655300000000002</v>
      </c>
    </row>
    <row r="240" spans="1:4">
      <c r="A240">
        <v>29</v>
      </c>
      <c r="B240">
        <v>3351</v>
      </c>
      <c r="C240">
        <v>1.4623999999999999</v>
      </c>
      <c r="D240">
        <v>3.5251700000000001</v>
      </c>
    </row>
    <row r="241" spans="1:4">
      <c r="A241">
        <v>24</v>
      </c>
      <c r="B241">
        <v>3415</v>
      </c>
      <c r="C241">
        <v>1.3802099999999999</v>
      </c>
      <c r="D241">
        <v>3.5333899999999998</v>
      </c>
    </row>
    <row r="242" spans="1:4">
      <c r="A242">
        <v>23</v>
      </c>
      <c r="B242">
        <v>3781</v>
      </c>
      <c r="C242">
        <v>1.3617300000000001</v>
      </c>
      <c r="D242">
        <v>3.57761</v>
      </c>
    </row>
    <row r="243" spans="1:4">
      <c r="A243">
        <v>28</v>
      </c>
      <c r="B243">
        <v>2932</v>
      </c>
      <c r="C243">
        <v>1.44716</v>
      </c>
      <c r="D243">
        <v>3.4671599999999998</v>
      </c>
    </row>
    <row r="244" spans="1:4">
      <c r="A244">
        <v>29</v>
      </c>
      <c r="B244">
        <v>2998</v>
      </c>
      <c r="C244">
        <v>1.4623999999999999</v>
      </c>
      <c r="D244">
        <v>3.4768300000000001</v>
      </c>
    </row>
    <row r="245" spans="1:4">
      <c r="A245">
        <v>25</v>
      </c>
      <c r="B245">
        <v>3647</v>
      </c>
      <c r="C245">
        <v>1.39794</v>
      </c>
      <c r="D245">
        <v>3.5619399999999999</v>
      </c>
    </row>
    <row r="246" spans="1:4">
      <c r="A246">
        <v>25</v>
      </c>
      <c r="B246">
        <v>3246</v>
      </c>
      <c r="C246">
        <v>1.39794</v>
      </c>
      <c r="D246">
        <v>3.5113500000000002</v>
      </c>
    </row>
    <row r="247" spans="1:4">
      <c r="A247">
        <v>25</v>
      </c>
      <c r="B247">
        <v>3248</v>
      </c>
      <c r="C247">
        <v>1.39794</v>
      </c>
      <c r="D247">
        <v>3.5116200000000002</v>
      </c>
    </row>
    <row r="248" spans="1:4">
      <c r="A248">
        <v>25</v>
      </c>
      <c r="B248">
        <v>3060</v>
      </c>
      <c r="C248">
        <v>1.39794</v>
      </c>
      <c r="D248">
        <v>3.4857200000000002</v>
      </c>
    </row>
    <row r="249" spans="1:4">
      <c r="A249">
        <v>29</v>
      </c>
      <c r="B249">
        <v>3290</v>
      </c>
      <c r="C249">
        <v>1.4623999999999999</v>
      </c>
      <c r="D249">
        <v>3.5171999999999999</v>
      </c>
    </row>
    <row r="250" spans="1:4">
      <c r="A250">
        <v>25</v>
      </c>
      <c r="B250">
        <v>3347</v>
      </c>
      <c r="C250">
        <v>1.39794</v>
      </c>
      <c r="D250">
        <v>3.5246599999999999</v>
      </c>
    </row>
    <row r="251" spans="1:4">
      <c r="A251">
        <v>24</v>
      </c>
      <c r="B251">
        <v>3780</v>
      </c>
      <c r="C251">
        <v>1.3802099999999999</v>
      </c>
      <c r="D251">
        <v>3.5774900000000001</v>
      </c>
    </row>
    <row r="252" spans="1:4">
      <c r="A252">
        <v>25</v>
      </c>
      <c r="B252">
        <v>2835</v>
      </c>
      <c r="C252">
        <v>1.39794</v>
      </c>
      <c r="D252">
        <v>3.45255</v>
      </c>
    </row>
    <row r="253" spans="1:4">
      <c r="A253">
        <v>26</v>
      </c>
      <c r="B253">
        <v>3023</v>
      </c>
      <c r="C253">
        <v>1.4149700000000001</v>
      </c>
      <c r="D253">
        <v>3.4804400000000002</v>
      </c>
    </row>
    <row r="254" spans="1:4">
      <c r="A254">
        <v>26</v>
      </c>
      <c r="B254">
        <v>3779</v>
      </c>
      <c r="C254">
        <v>1.4149700000000001</v>
      </c>
      <c r="D254">
        <v>3.5773799999999998</v>
      </c>
    </row>
    <row r="255" spans="1:4">
      <c r="A255">
        <v>26</v>
      </c>
      <c r="B255">
        <v>3980</v>
      </c>
      <c r="C255">
        <v>1.4149700000000001</v>
      </c>
      <c r="D255">
        <v>3.5998800000000002</v>
      </c>
    </row>
    <row r="256" spans="1:4">
      <c r="A256">
        <v>23</v>
      </c>
      <c r="B256">
        <v>3865</v>
      </c>
      <c r="C256">
        <v>1.3617300000000001</v>
      </c>
      <c r="D256">
        <v>3.5871499999999998</v>
      </c>
    </row>
    <row r="257" spans="1:4">
      <c r="A257">
        <v>23</v>
      </c>
      <c r="B257">
        <v>4042</v>
      </c>
      <c r="C257">
        <v>1.3617300000000001</v>
      </c>
      <c r="D257">
        <v>3.6065999999999998</v>
      </c>
    </row>
    <row r="258" spans="1:4">
      <c r="A258">
        <v>23</v>
      </c>
      <c r="B258">
        <v>3840</v>
      </c>
      <c r="C258">
        <v>1.3617300000000001</v>
      </c>
      <c r="D258">
        <v>3.58433</v>
      </c>
    </row>
    <row r="259" spans="1:4">
      <c r="A259">
        <v>28</v>
      </c>
      <c r="B259">
        <v>2387</v>
      </c>
      <c r="C259">
        <v>1.44716</v>
      </c>
      <c r="D259">
        <v>3.37785</v>
      </c>
    </row>
    <row r="260" spans="1:4">
      <c r="A260">
        <v>28</v>
      </c>
      <c r="B260">
        <v>2387</v>
      </c>
      <c r="C260">
        <v>1.44716</v>
      </c>
      <c r="D260">
        <v>3.37785</v>
      </c>
    </row>
    <row r="261" spans="1:4">
      <c r="A261">
        <v>25</v>
      </c>
      <c r="B261">
        <v>3053</v>
      </c>
      <c r="C261">
        <v>1.39794</v>
      </c>
      <c r="D261">
        <v>3.4847299999999999</v>
      </c>
    </row>
    <row r="262" spans="1:4">
      <c r="A262">
        <v>24</v>
      </c>
      <c r="B262">
        <v>3029</v>
      </c>
      <c r="C262">
        <v>1.3802099999999999</v>
      </c>
      <c r="D262">
        <v>3.4813000000000001</v>
      </c>
    </row>
    <row r="263" spans="1:4">
      <c r="A263">
        <v>23</v>
      </c>
      <c r="B263">
        <v>4065</v>
      </c>
      <c r="C263">
        <v>1.3617300000000001</v>
      </c>
      <c r="D263">
        <v>3.6090599999999999</v>
      </c>
    </row>
    <row r="264" spans="1:4">
      <c r="A264">
        <v>21</v>
      </c>
      <c r="B264">
        <v>4235</v>
      </c>
      <c r="C264">
        <v>1.32222</v>
      </c>
      <c r="D264">
        <v>3.6268500000000001</v>
      </c>
    </row>
    <row r="265" spans="1:4">
      <c r="A265">
        <v>19</v>
      </c>
      <c r="B265">
        <v>4429</v>
      </c>
      <c r="C265">
        <v>1.2787500000000001</v>
      </c>
      <c r="D265">
        <v>3.6463100000000002</v>
      </c>
    </row>
    <row r="266" spans="1:4">
      <c r="A266">
        <v>29</v>
      </c>
      <c r="B266">
        <v>3055</v>
      </c>
      <c r="C266">
        <v>1.4623999999999999</v>
      </c>
      <c r="D266">
        <v>3.4850099999999999</v>
      </c>
    </row>
    <row r="267" spans="1:4">
      <c r="A267">
        <v>22</v>
      </c>
      <c r="B267">
        <v>3220</v>
      </c>
      <c r="C267">
        <v>1.3424199999999999</v>
      </c>
      <c r="D267">
        <v>3.50786</v>
      </c>
    </row>
    <row r="268" spans="1:4">
      <c r="A268">
        <v>28</v>
      </c>
      <c r="B268">
        <v>3241</v>
      </c>
      <c r="C268">
        <v>1.44716</v>
      </c>
      <c r="D268">
        <v>3.5106799999999998</v>
      </c>
    </row>
    <row r="269" spans="1:4">
      <c r="A269">
        <v>28</v>
      </c>
      <c r="B269">
        <v>3296</v>
      </c>
      <c r="C269">
        <v>1.44716</v>
      </c>
      <c r="D269">
        <v>3.5179900000000002</v>
      </c>
    </row>
    <row r="270" spans="1:4">
      <c r="A270">
        <v>26</v>
      </c>
      <c r="B270">
        <v>3263</v>
      </c>
      <c r="C270">
        <v>1.4149700000000001</v>
      </c>
      <c r="D270">
        <v>3.51362</v>
      </c>
    </row>
    <row r="271" spans="1:4">
      <c r="A271">
        <v>26</v>
      </c>
      <c r="B271">
        <v>3188</v>
      </c>
      <c r="C271">
        <v>1.4149700000000001</v>
      </c>
      <c r="D271">
        <v>3.50352</v>
      </c>
    </row>
    <row r="272" spans="1:4">
      <c r="A272">
        <v>26</v>
      </c>
      <c r="B272">
        <v>3428</v>
      </c>
      <c r="C272">
        <v>1.4149700000000001</v>
      </c>
      <c r="D272">
        <v>3.53504</v>
      </c>
    </row>
    <row r="273" spans="1:4">
      <c r="A273">
        <v>26</v>
      </c>
      <c r="B273">
        <v>3135</v>
      </c>
      <c r="C273">
        <v>1.4149700000000001</v>
      </c>
      <c r="D273">
        <v>3.4962399999999998</v>
      </c>
    </row>
    <row r="274" spans="1:4">
      <c r="A274">
        <v>24</v>
      </c>
      <c r="B274">
        <v>3240</v>
      </c>
      <c r="C274">
        <v>1.3802099999999999</v>
      </c>
      <c r="D274">
        <v>3.5105499999999998</v>
      </c>
    </row>
    <row r="275" spans="1:4">
      <c r="A275">
        <v>26</v>
      </c>
      <c r="B275">
        <v>3119</v>
      </c>
      <c r="C275">
        <v>1.4149700000000001</v>
      </c>
      <c r="D275">
        <v>3.4940199999999999</v>
      </c>
    </row>
    <row r="276" spans="1:4">
      <c r="A276">
        <v>24</v>
      </c>
      <c r="B276">
        <v>3131</v>
      </c>
      <c r="C276">
        <v>1.3802099999999999</v>
      </c>
      <c r="D276">
        <v>3.4956800000000001</v>
      </c>
    </row>
    <row r="277" spans="1:4">
      <c r="A277">
        <v>29</v>
      </c>
      <c r="B277">
        <v>2811</v>
      </c>
      <c r="C277">
        <v>1.4623999999999999</v>
      </c>
      <c r="D277">
        <v>3.4488599999999998</v>
      </c>
    </row>
    <row r="278" spans="1:4">
      <c r="A278">
        <v>26</v>
      </c>
      <c r="B278">
        <v>2911</v>
      </c>
      <c r="C278">
        <v>1.4149700000000001</v>
      </c>
      <c r="D278">
        <v>3.4640399999999998</v>
      </c>
    </row>
    <row r="279" spans="1:4">
      <c r="A279">
        <v>27</v>
      </c>
      <c r="B279">
        <v>3085</v>
      </c>
      <c r="C279">
        <v>1.43136</v>
      </c>
      <c r="D279">
        <v>3.4892599999999998</v>
      </c>
    </row>
    <row r="280" spans="1:4">
      <c r="A280">
        <v>24</v>
      </c>
      <c r="B280">
        <v>3263</v>
      </c>
      <c r="C280">
        <v>1.3802099999999999</v>
      </c>
      <c r="D280">
        <v>3.51362</v>
      </c>
    </row>
    <row r="281" spans="1:4">
      <c r="A281">
        <v>33</v>
      </c>
      <c r="B281">
        <v>2500</v>
      </c>
      <c r="C281">
        <v>1.51851</v>
      </c>
      <c r="D281">
        <v>3.3979400000000002</v>
      </c>
    </row>
    <row r="282" spans="1:4">
      <c r="A282">
        <v>32</v>
      </c>
      <c r="B282">
        <v>2195</v>
      </c>
      <c r="C282">
        <v>1.50515</v>
      </c>
      <c r="D282">
        <v>3.3414299999999999</v>
      </c>
    </row>
    <row r="283" spans="1:4">
      <c r="A283">
        <v>18</v>
      </c>
      <c r="B283">
        <v>5367</v>
      </c>
      <c r="C283">
        <v>1.2552700000000001</v>
      </c>
      <c r="D283">
        <v>3.72973</v>
      </c>
    </row>
    <row r="284" spans="1:4">
      <c r="A284">
        <v>21</v>
      </c>
      <c r="B284">
        <v>4302</v>
      </c>
      <c r="C284">
        <v>1.32222</v>
      </c>
      <c r="D284">
        <v>3.63367</v>
      </c>
    </row>
    <row r="285" spans="1:4">
      <c r="A285">
        <v>18</v>
      </c>
      <c r="B285">
        <v>4947</v>
      </c>
      <c r="C285">
        <v>1.2552700000000001</v>
      </c>
      <c r="D285">
        <v>3.69434</v>
      </c>
    </row>
    <row r="286" spans="1:4">
      <c r="A286">
        <v>18</v>
      </c>
      <c r="B286">
        <v>5050</v>
      </c>
      <c r="C286">
        <v>1.2552700000000001</v>
      </c>
      <c r="D286">
        <v>3.70329</v>
      </c>
    </row>
    <row r="287" spans="1:4">
      <c r="A287">
        <v>21</v>
      </c>
      <c r="B287">
        <v>4987</v>
      </c>
      <c r="C287">
        <v>1.32222</v>
      </c>
      <c r="D287">
        <v>3.6978399999999998</v>
      </c>
    </row>
    <row r="288" spans="1:4">
      <c r="A288">
        <v>19</v>
      </c>
      <c r="B288">
        <v>5000</v>
      </c>
      <c r="C288">
        <v>1.2787500000000001</v>
      </c>
      <c r="D288">
        <v>3.6989700000000001</v>
      </c>
    </row>
    <row r="289" spans="1:4">
      <c r="A289">
        <v>19</v>
      </c>
      <c r="B289">
        <v>4945</v>
      </c>
      <c r="C289">
        <v>1.2787500000000001</v>
      </c>
      <c r="D289">
        <v>3.6941700000000002</v>
      </c>
    </row>
    <row r="290" spans="1:4">
      <c r="A290">
        <v>19</v>
      </c>
      <c r="B290">
        <v>5042</v>
      </c>
      <c r="C290">
        <v>1.2787500000000001</v>
      </c>
      <c r="D290">
        <v>3.7025999999999999</v>
      </c>
    </row>
    <row r="291" spans="1:4">
      <c r="A291">
        <v>17</v>
      </c>
      <c r="B291">
        <v>6133</v>
      </c>
      <c r="C291">
        <v>1.23045</v>
      </c>
      <c r="D291">
        <v>3.7876699999999999</v>
      </c>
    </row>
    <row r="292" spans="1:4">
      <c r="A292">
        <v>12</v>
      </c>
      <c r="B292">
        <v>6400</v>
      </c>
      <c r="C292">
        <v>1.07918</v>
      </c>
      <c r="D292">
        <v>3.8061799999999999</v>
      </c>
    </row>
    <row r="293" spans="1:4">
      <c r="A293">
        <v>20</v>
      </c>
      <c r="B293">
        <v>4967</v>
      </c>
      <c r="C293">
        <v>1.3010299999999999</v>
      </c>
      <c r="D293">
        <v>3.6960899999999999</v>
      </c>
    </row>
    <row r="294" spans="1:4">
      <c r="A294">
        <v>18</v>
      </c>
      <c r="B294">
        <v>5969</v>
      </c>
      <c r="C294">
        <v>1.2552700000000001</v>
      </c>
      <c r="D294">
        <v>3.7759</v>
      </c>
    </row>
    <row r="295" spans="1:4">
      <c r="A295">
        <v>19</v>
      </c>
      <c r="B295">
        <v>5013</v>
      </c>
      <c r="C295">
        <v>1.2787500000000001</v>
      </c>
      <c r="D295">
        <v>3.7000999999999999</v>
      </c>
    </row>
    <row r="296" spans="1:4">
      <c r="A296">
        <v>17</v>
      </c>
      <c r="B296">
        <v>5270</v>
      </c>
      <c r="C296">
        <v>1.23045</v>
      </c>
      <c r="D296">
        <v>3.7218100000000001</v>
      </c>
    </row>
    <row r="297" spans="1:4">
      <c r="A297">
        <v>23</v>
      </c>
      <c r="B297">
        <v>4451</v>
      </c>
      <c r="C297">
        <v>1.3617300000000001</v>
      </c>
      <c r="D297">
        <v>3.64846</v>
      </c>
    </row>
    <row r="298" spans="1:4">
      <c r="A298">
        <v>23</v>
      </c>
      <c r="B298">
        <v>4023</v>
      </c>
      <c r="C298">
        <v>1.3617300000000001</v>
      </c>
      <c r="D298">
        <v>3.6045500000000001</v>
      </c>
    </row>
    <row r="299" spans="1:4">
      <c r="A299">
        <v>22</v>
      </c>
      <c r="B299">
        <v>4824</v>
      </c>
      <c r="C299">
        <v>1.3424199999999999</v>
      </c>
      <c r="D299">
        <v>3.6834099999999999</v>
      </c>
    </row>
    <row r="300" spans="1:4">
      <c r="A300">
        <v>21</v>
      </c>
      <c r="B300">
        <v>4600</v>
      </c>
      <c r="C300">
        <v>1.32222</v>
      </c>
      <c r="D300">
        <v>3.66276</v>
      </c>
    </row>
    <row r="301" spans="1:4">
      <c r="A301">
        <v>26</v>
      </c>
      <c r="B301">
        <v>4024</v>
      </c>
      <c r="C301">
        <v>1.4149700000000001</v>
      </c>
      <c r="D301">
        <v>3.60466</v>
      </c>
    </row>
    <row r="302" spans="1:4">
      <c r="A302">
        <v>21</v>
      </c>
      <c r="B302">
        <v>4425</v>
      </c>
      <c r="C302">
        <v>1.32222</v>
      </c>
      <c r="D302">
        <v>3.6459100000000002</v>
      </c>
    </row>
    <row r="303" spans="1:4">
      <c r="A303">
        <v>20</v>
      </c>
      <c r="B303">
        <v>4463</v>
      </c>
      <c r="C303">
        <v>1.3010299999999999</v>
      </c>
      <c r="D303">
        <v>3.6496300000000002</v>
      </c>
    </row>
    <row r="304" spans="1:4">
      <c r="A304">
        <v>22</v>
      </c>
      <c r="B304">
        <v>4387</v>
      </c>
      <c r="C304">
        <v>1.3424199999999999</v>
      </c>
      <c r="D304">
        <v>3.6421700000000001</v>
      </c>
    </row>
    <row r="305" spans="1:4">
      <c r="A305">
        <v>21</v>
      </c>
      <c r="B305">
        <v>3836</v>
      </c>
      <c r="C305">
        <v>1.32222</v>
      </c>
      <c r="D305">
        <v>3.5838800000000002</v>
      </c>
    </row>
    <row r="306" spans="1:4">
      <c r="A306">
        <v>21</v>
      </c>
      <c r="B306">
        <v>3790</v>
      </c>
      <c r="C306">
        <v>1.32222</v>
      </c>
      <c r="D306">
        <v>3.57864</v>
      </c>
    </row>
    <row r="307" spans="1:4">
      <c r="A307">
        <v>19</v>
      </c>
      <c r="B307">
        <v>4112</v>
      </c>
      <c r="C307">
        <v>1.2787500000000001</v>
      </c>
      <c r="D307">
        <v>3.6140500000000002</v>
      </c>
    </row>
    <row r="308" spans="1:4">
      <c r="A308">
        <v>16</v>
      </c>
      <c r="B308">
        <v>5379</v>
      </c>
      <c r="C308">
        <v>1.2041200000000001</v>
      </c>
      <c r="D308">
        <v>3.7307000000000001</v>
      </c>
    </row>
    <row r="309" spans="1:4">
      <c r="A309">
        <v>19</v>
      </c>
      <c r="B309">
        <v>4740</v>
      </c>
      <c r="C309">
        <v>1.2787500000000001</v>
      </c>
      <c r="D309">
        <v>3.67578</v>
      </c>
    </row>
    <row r="310" spans="1:4">
      <c r="A310">
        <v>17</v>
      </c>
      <c r="B310">
        <v>5590</v>
      </c>
      <c r="C310">
        <v>1.23045</v>
      </c>
      <c r="D310">
        <v>3.7474099999999999</v>
      </c>
    </row>
    <row r="311" spans="1:4">
      <c r="A311">
        <v>24</v>
      </c>
      <c r="B311">
        <v>4065</v>
      </c>
      <c r="C311">
        <v>1.3802099999999999</v>
      </c>
      <c r="D311">
        <v>3.6090599999999999</v>
      </c>
    </row>
    <row r="312" spans="1:4">
      <c r="A312">
        <v>18</v>
      </c>
      <c r="B312">
        <v>4834</v>
      </c>
      <c r="C312">
        <v>1.2552700000000001</v>
      </c>
      <c r="D312">
        <v>3.68431</v>
      </c>
    </row>
    <row r="313" spans="1:4">
      <c r="A313">
        <v>14</v>
      </c>
      <c r="B313">
        <v>5423</v>
      </c>
      <c r="C313">
        <v>1.1461300000000001</v>
      </c>
      <c r="D313">
        <v>3.7342399999999998</v>
      </c>
    </row>
    <row r="314" spans="1:4">
      <c r="A314">
        <v>17</v>
      </c>
      <c r="B314">
        <v>4874</v>
      </c>
      <c r="C314">
        <v>1.23045</v>
      </c>
      <c r="D314">
        <v>3.6878899999999999</v>
      </c>
    </row>
    <row r="315" spans="1:4">
      <c r="A315">
        <v>21</v>
      </c>
      <c r="B315">
        <v>4374</v>
      </c>
      <c r="C315">
        <v>1.32222</v>
      </c>
      <c r="D315">
        <v>3.6408800000000001</v>
      </c>
    </row>
    <row r="316" spans="1:4">
      <c r="A316">
        <v>21</v>
      </c>
      <c r="B316">
        <v>4134</v>
      </c>
      <c r="C316">
        <v>1.32222</v>
      </c>
      <c r="D316">
        <v>3.6163699999999999</v>
      </c>
    </row>
    <row r="317" spans="1:4">
      <c r="A317">
        <v>19</v>
      </c>
      <c r="B317">
        <v>4718</v>
      </c>
      <c r="C317">
        <v>1.2787500000000001</v>
      </c>
      <c r="D317">
        <v>3.6737600000000001</v>
      </c>
    </row>
    <row r="318" spans="1:4">
      <c r="A318">
        <v>21</v>
      </c>
      <c r="B318">
        <v>3871</v>
      </c>
      <c r="C318">
        <v>1.32222</v>
      </c>
      <c r="D318">
        <v>3.5878199999999998</v>
      </c>
    </row>
    <row r="319" spans="1:4">
      <c r="A319">
        <v>26</v>
      </c>
      <c r="B319">
        <v>3779</v>
      </c>
      <c r="C319">
        <v>1.4149700000000001</v>
      </c>
      <c r="D319">
        <v>3.5773799999999998</v>
      </c>
    </row>
    <row r="320" spans="1:4">
      <c r="A320">
        <v>18</v>
      </c>
      <c r="B320">
        <v>4950</v>
      </c>
      <c r="C320">
        <v>1.2552700000000001</v>
      </c>
      <c r="D320">
        <v>3.6946099999999999</v>
      </c>
    </row>
    <row r="321" spans="1:4">
      <c r="A321">
        <v>26</v>
      </c>
      <c r="B321">
        <v>3381</v>
      </c>
      <c r="C321">
        <v>1.4149700000000001</v>
      </c>
      <c r="D321">
        <v>3.5290499999999998</v>
      </c>
    </row>
    <row r="322" spans="1:4">
      <c r="A322">
        <v>22</v>
      </c>
      <c r="B322">
        <v>3682</v>
      </c>
      <c r="C322">
        <v>1.3424199999999999</v>
      </c>
      <c r="D322">
        <v>3.5660799999999999</v>
      </c>
    </row>
    <row r="323" spans="1:4">
      <c r="A323">
        <v>21</v>
      </c>
      <c r="B323">
        <v>4035</v>
      </c>
      <c r="C323">
        <v>1.32222</v>
      </c>
      <c r="D323">
        <v>3.6058400000000002</v>
      </c>
    </row>
    <row r="324" spans="1:4">
      <c r="A324">
        <v>24</v>
      </c>
      <c r="B324">
        <v>3935</v>
      </c>
      <c r="C324">
        <v>1.3802099999999999</v>
      </c>
      <c r="D324">
        <v>3.5949399999999998</v>
      </c>
    </row>
    <row r="325" spans="1:4">
      <c r="A325">
        <v>17</v>
      </c>
      <c r="B325">
        <v>5390</v>
      </c>
      <c r="C325">
        <v>1.23045</v>
      </c>
      <c r="D325">
        <v>3.7315900000000002</v>
      </c>
    </row>
    <row r="326" spans="1:4">
      <c r="A326">
        <v>20</v>
      </c>
      <c r="B326">
        <v>5086</v>
      </c>
      <c r="C326">
        <v>1.3010299999999999</v>
      </c>
      <c r="D326">
        <v>3.7063799999999998</v>
      </c>
    </row>
    <row r="327" spans="1:4">
      <c r="A327">
        <v>20</v>
      </c>
      <c r="B327">
        <v>4638</v>
      </c>
      <c r="C327">
        <v>1.3010299999999999</v>
      </c>
      <c r="D327">
        <v>3.6663299999999999</v>
      </c>
    </row>
    <row r="328" spans="1:4">
      <c r="A328">
        <v>22</v>
      </c>
      <c r="B328">
        <v>2866</v>
      </c>
      <c r="C328">
        <v>1.3424199999999999</v>
      </c>
      <c r="D328">
        <v>3.4572799999999999</v>
      </c>
    </row>
    <row r="329" spans="1:4">
      <c r="A329">
        <v>23</v>
      </c>
      <c r="B329">
        <v>3346</v>
      </c>
      <c r="C329">
        <v>1.3617300000000001</v>
      </c>
      <c r="D329">
        <v>3.5245299999999999</v>
      </c>
    </row>
    <row r="330" spans="1:4">
      <c r="A330">
        <v>25</v>
      </c>
      <c r="B330">
        <v>3258</v>
      </c>
      <c r="C330">
        <v>1.39794</v>
      </c>
      <c r="D330">
        <v>3.51295</v>
      </c>
    </row>
    <row r="331" spans="1:4">
      <c r="A331">
        <v>24</v>
      </c>
      <c r="B331">
        <v>3468</v>
      </c>
      <c r="C331">
        <v>1.3802099999999999</v>
      </c>
      <c r="D331">
        <v>3.5400800000000001</v>
      </c>
    </row>
    <row r="332" spans="1:4">
      <c r="A332">
        <v>26</v>
      </c>
      <c r="B332">
        <v>3549</v>
      </c>
      <c r="C332">
        <v>1.4149700000000001</v>
      </c>
      <c r="D332">
        <v>3.5501100000000001</v>
      </c>
    </row>
    <row r="333" spans="1:4">
      <c r="A333">
        <v>24</v>
      </c>
      <c r="B333">
        <v>3826</v>
      </c>
      <c r="C333">
        <v>1.3802099999999999</v>
      </c>
      <c r="D333">
        <v>3.5827399999999998</v>
      </c>
    </row>
    <row r="334" spans="1:4">
      <c r="A334">
        <v>19</v>
      </c>
      <c r="B334">
        <v>3575</v>
      </c>
      <c r="C334">
        <v>1.2787500000000001</v>
      </c>
      <c r="D334">
        <v>3.55328</v>
      </c>
    </row>
    <row r="335" spans="1:4">
      <c r="A335">
        <v>16</v>
      </c>
      <c r="B335">
        <v>4576</v>
      </c>
      <c r="C335">
        <v>1.2041200000000001</v>
      </c>
      <c r="D335">
        <v>3.6604899999999998</v>
      </c>
    </row>
    <row r="336" spans="1:4">
      <c r="A336">
        <v>21</v>
      </c>
      <c r="B336">
        <v>3577</v>
      </c>
      <c r="C336">
        <v>1.32222</v>
      </c>
      <c r="D336">
        <v>3.5535199999999998</v>
      </c>
    </row>
    <row r="337" spans="1:4">
      <c r="A337">
        <v>25</v>
      </c>
      <c r="B337">
        <v>3091</v>
      </c>
      <c r="C337">
        <v>1.39794</v>
      </c>
      <c r="D337">
        <v>3.4901</v>
      </c>
    </row>
    <row r="338" spans="1:4">
      <c r="A338">
        <v>27</v>
      </c>
      <c r="B338">
        <v>3240</v>
      </c>
      <c r="C338">
        <v>1.43136</v>
      </c>
      <c r="D338">
        <v>3.5105499999999998</v>
      </c>
    </row>
    <row r="339" spans="1:4">
      <c r="A339">
        <v>20</v>
      </c>
      <c r="B339">
        <v>3760</v>
      </c>
      <c r="C339">
        <v>1.3010299999999999</v>
      </c>
      <c r="D339">
        <v>3.5751900000000001</v>
      </c>
    </row>
    <row r="340" spans="1:4">
      <c r="A340">
        <v>22</v>
      </c>
      <c r="B340">
        <v>3020</v>
      </c>
      <c r="C340">
        <v>1.3424199999999999</v>
      </c>
      <c r="D340">
        <v>3.48001</v>
      </c>
    </row>
    <row r="341" spans="1:4">
      <c r="A341">
        <v>27</v>
      </c>
      <c r="B341">
        <v>3119</v>
      </c>
      <c r="C341">
        <v>1.43136</v>
      </c>
      <c r="D341">
        <v>3.4940199999999999</v>
      </c>
    </row>
    <row r="342" spans="1:4">
      <c r="A342">
        <v>25</v>
      </c>
      <c r="B342">
        <v>4035</v>
      </c>
      <c r="C342">
        <v>1.39794</v>
      </c>
      <c r="D342">
        <v>3.6058400000000002</v>
      </c>
    </row>
    <row r="343" spans="1:4">
      <c r="A343">
        <v>21</v>
      </c>
      <c r="B343">
        <v>3936</v>
      </c>
      <c r="C343">
        <v>1.32222</v>
      </c>
      <c r="D343">
        <v>3.5950600000000001</v>
      </c>
    </row>
    <row r="344" spans="1:4">
      <c r="A344">
        <v>26</v>
      </c>
      <c r="B344">
        <v>3594</v>
      </c>
      <c r="C344">
        <v>1.4149700000000001</v>
      </c>
      <c r="D344">
        <v>3.55558</v>
      </c>
    </row>
    <row r="345" spans="1:4">
      <c r="A345">
        <v>30</v>
      </c>
      <c r="B345">
        <v>3458</v>
      </c>
      <c r="C345">
        <v>1.47712</v>
      </c>
      <c r="D345">
        <v>3.5388199999999999</v>
      </c>
    </row>
    <row r="346" spans="1:4">
      <c r="A346">
        <v>23</v>
      </c>
      <c r="B346">
        <v>4675</v>
      </c>
      <c r="C346">
        <v>1.3617300000000001</v>
      </c>
      <c r="D346">
        <v>3.6697799999999998</v>
      </c>
    </row>
    <row r="347" spans="1:4">
      <c r="A347">
        <v>33</v>
      </c>
      <c r="B347">
        <v>2702</v>
      </c>
      <c r="C347">
        <v>1.51851</v>
      </c>
      <c r="D347">
        <v>3.4316900000000001</v>
      </c>
    </row>
    <row r="348" spans="1:4">
      <c r="A348">
        <v>26</v>
      </c>
      <c r="B348">
        <v>3497</v>
      </c>
      <c r="C348">
        <v>1.4149700000000001</v>
      </c>
      <c r="D348">
        <v>3.5436999999999999</v>
      </c>
    </row>
    <row r="349" spans="1:4">
      <c r="A349">
        <v>22</v>
      </c>
      <c r="B349">
        <v>4056</v>
      </c>
      <c r="C349">
        <v>1.3424199999999999</v>
      </c>
      <c r="D349">
        <v>3.6080999999999999</v>
      </c>
    </row>
    <row r="350" spans="1:4">
      <c r="A350">
        <v>19</v>
      </c>
      <c r="B350">
        <v>4309</v>
      </c>
      <c r="C350">
        <v>1.2787500000000001</v>
      </c>
      <c r="D350">
        <v>3.6343800000000002</v>
      </c>
    </row>
    <row r="351" spans="1:4">
      <c r="A351">
        <v>33</v>
      </c>
      <c r="B351">
        <v>2447</v>
      </c>
      <c r="C351">
        <v>1.51851</v>
      </c>
      <c r="D351">
        <v>3.38863</v>
      </c>
    </row>
    <row r="352" spans="1:4">
      <c r="A352">
        <v>24</v>
      </c>
      <c r="B352">
        <v>3410</v>
      </c>
      <c r="C352">
        <v>1.3802099999999999</v>
      </c>
      <c r="D352">
        <v>3.5327500000000001</v>
      </c>
    </row>
    <row r="353" spans="1:4">
      <c r="A353">
        <v>25</v>
      </c>
      <c r="B353">
        <v>3470</v>
      </c>
      <c r="C353">
        <v>1.39794</v>
      </c>
      <c r="D353">
        <v>3.54033</v>
      </c>
    </row>
    <row r="354" spans="1:4">
      <c r="A354">
        <v>27</v>
      </c>
      <c r="B354">
        <v>3966</v>
      </c>
      <c r="C354">
        <v>1.43136</v>
      </c>
      <c r="D354">
        <v>3.5983499999999999</v>
      </c>
    </row>
    <row r="355" spans="1:4">
      <c r="A355">
        <v>24</v>
      </c>
      <c r="B355">
        <v>4230</v>
      </c>
      <c r="C355">
        <v>1.3802099999999999</v>
      </c>
      <c r="D355">
        <v>3.6263399999999999</v>
      </c>
    </row>
    <row r="356" spans="1:4">
      <c r="A356">
        <v>26</v>
      </c>
      <c r="B356">
        <v>3488</v>
      </c>
      <c r="C356">
        <v>1.4149700000000001</v>
      </c>
      <c r="D356">
        <v>3.5425800000000001</v>
      </c>
    </row>
    <row r="357" spans="1:4">
      <c r="A357">
        <v>25</v>
      </c>
      <c r="B357">
        <v>3801</v>
      </c>
      <c r="C357">
        <v>1.39794</v>
      </c>
      <c r="D357">
        <v>3.5798999999999999</v>
      </c>
    </row>
    <row r="358" spans="1:4">
      <c r="A358">
        <v>36</v>
      </c>
      <c r="B358">
        <v>2701</v>
      </c>
      <c r="C358">
        <v>1.5563</v>
      </c>
      <c r="D358">
        <v>3.4315199999999999</v>
      </c>
    </row>
    <row r="359" spans="1:4">
      <c r="A359">
        <v>29</v>
      </c>
      <c r="B359">
        <v>3620</v>
      </c>
      <c r="C359">
        <v>1.4623999999999999</v>
      </c>
      <c r="D359">
        <v>3.55871</v>
      </c>
    </row>
    <row r="360" spans="1:4">
      <c r="A360">
        <v>34</v>
      </c>
      <c r="B360">
        <v>3109</v>
      </c>
      <c r="C360">
        <v>1.53148</v>
      </c>
      <c r="D360">
        <v>3.4926200000000001</v>
      </c>
    </row>
    <row r="361" spans="1:4">
      <c r="A361">
        <v>35</v>
      </c>
      <c r="B361">
        <v>2425</v>
      </c>
      <c r="C361">
        <v>1.5440700000000001</v>
      </c>
      <c r="D361">
        <v>3.3847100000000001</v>
      </c>
    </row>
    <row r="362" spans="1:4">
      <c r="A362">
        <v>28</v>
      </c>
      <c r="B362">
        <v>3090</v>
      </c>
      <c r="C362">
        <v>1.44716</v>
      </c>
      <c r="D362">
        <v>3.48996</v>
      </c>
    </row>
    <row r="363" spans="1:4">
      <c r="A363">
        <v>28</v>
      </c>
      <c r="B363">
        <v>3430</v>
      </c>
      <c r="C363">
        <v>1.44716</v>
      </c>
      <c r="D363">
        <v>3.5352899999999998</v>
      </c>
    </row>
    <row r="364" spans="1:4">
      <c r="A364">
        <v>29</v>
      </c>
      <c r="B364">
        <v>2932</v>
      </c>
      <c r="C364">
        <v>1.4623999999999999</v>
      </c>
      <c r="D364">
        <v>3.4671599999999998</v>
      </c>
    </row>
    <row r="365" spans="1:4">
      <c r="A365">
        <v>36</v>
      </c>
      <c r="B365">
        <v>2679</v>
      </c>
      <c r="C365">
        <v>1.5563</v>
      </c>
      <c r="D365">
        <v>3.4279700000000002</v>
      </c>
    </row>
    <row r="366" spans="1:4">
      <c r="A366">
        <v>30</v>
      </c>
      <c r="B366">
        <v>3034</v>
      </c>
      <c r="C366">
        <v>1.47712</v>
      </c>
      <c r="D366">
        <v>3.4820199999999999</v>
      </c>
    </row>
    <row r="367" spans="1:4">
      <c r="A367">
        <v>31</v>
      </c>
      <c r="B367">
        <v>3338</v>
      </c>
      <c r="C367">
        <v>1.49136</v>
      </c>
      <c r="D367">
        <v>3.5234899999999998</v>
      </c>
    </row>
    <row r="368" spans="1:4">
      <c r="A368">
        <v>25</v>
      </c>
      <c r="B368">
        <v>4067</v>
      </c>
      <c r="C368">
        <v>1.39794</v>
      </c>
      <c r="D368">
        <v>3.60927</v>
      </c>
    </row>
    <row r="369" spans="1:4">
      <c r="A369">
        <v>29</v>
      </c>
      <c r="B369">
        <v>2822</v>
      </c>
      <c r="C369">
        <v>1.4623999999999999</v>
      </c>
      <c r="D369">
        <v>3.4505599999999998</v>
      </c>
    </row>
    <row r="370" spans="1:4">
      <c r="A370">
        <v>27</v>
      </c>
      <c r="B370">
        <v>3823</v>
      </c>
      <c r="C370">
        <v>1.43136</v>
      </c>
      <c r="D370">
        <v>3.5823999999999998</v>
      </c>
    </row>
    <row r="371" spans="1:4">
      <c r="A371">
        <v>17</v>
      </c>
      <c r="B371">
        <v>4605</v>
      </c>
      <c r="C371">
        <v>1.23045</v>
      </c>
      <c r="D371">
        <v>3.66323</v>
      </c>
    </row>
    <row r="372" spans="1:4">
      <c r="A372">
        <v>26</v>
      </c>
      <c r="B372">
        <v>3699</v>
      </c>
      <c r="C372">
        <v>1.4149700000000001</v>
      </c>
      <c r="D372">
        <v>3.5680800000000001</v>
      </c>
    </row>
    <row r="373" spans="1:4">
      <c r="A373">
        <v>26</v>
      </c>
      <c r="B373">
        <v>4068</v>
      </c>
      <c r="C373">
        <v>1.4149700000000001</v>
      </c>
      <c r="D373">
        <v>3.6093799999999998</v>
      </c>
    </row>
    <row r="374" spans="1:4">
      <c r="A374">
        <v>25</v>
      </c>
      <c r="B374">
        <v>4331</v>
      </c>
      <c r="C374">
        <v>1.39794</v>
      </c>
      <c r="D374">
        <v>3.63659</v>
      </c>
    </row>
    <row r="375" spans="1:4">
      <c r="A375">
        <v>26</v>
      </c>
      <c r="B375">
        <v>3862</v>
      </c>
      <c r="C375">
        <v>1.4149700000000001</v>
      </c>
      <c r="D375">
        <v>3.5868099999999998</v>
      </c>
    </row>
    <row r="376" spans="1:4">
      <c r="A376">
        <v>25</v>
      </c>
      <c r="B376">
        <v>4440</v>
      </c>
      <c r="C376">
        <v>1.39794</v>
      </c>
      <c r="D376">
        <v>3.6473800000000001</v>
      </c>
    </row>
    <row r="377" spans="1:4">
      <c r="A377">
        <v>23</v>
      </c>
      <c r="B377">
        <v>4275</v>
      </c>
      <c r="C377">
        <v>1.3617300000000001</v>
      </c>
      <c r="D377">
        <v>3.6309399999999998</v>
      </c>
    </row>
    <row r="378" spans="1:4">
      <c r="A378">
        <v>20</v>
      </c>
      <c r="B378">
        <v>4309</v>
      </c>
      <c r="C378">
        <v>1.3010299999999999</v>
      </c>
      <c r="D378">
        <v>3.6343800000000002</v>
      </c>
    </row>
    <row r="379" spans="1:4">
      <c r="A379">
        <v>25</v>
      </c>
      <c r="B379">
        <v>4310</v>
      </c>
      <c r="C379">
        <v>1.39794</v>
      </c>
      <c r="D379">
        <v>3.6344799999999999</v>
      </c>
    </row>
    <row r="380" spans="1:4">
      <c r="A380">
        <v>25</v>
      </c>
      <c r="B380">
        <v>4365</v>
      </c>
      <c r="C380">
        <v>1.39794</v>
      </c>
      <c r="D380">
        <v>3.63998</v>
      </c>
    </row>
    <row r="381" spans="1:4">
      <c r="A381">
        <v>22</v>
      </c>
      <c r="B381">
        <v>4802</v>
      </c>
      <c r="C381">
        <v>1.3424199999999999</v>
      </c>
      <c r="D381">
        <v>3.6814200000000001</v>
      </c>
    </row>
    <row r="382" spans="1:4">
      <c r="A382">
        <v>25</v>
      </c>
      <c r="B382">
        <v>3812</v>
      </c>
      <c r="C382">
        <v>1.39794</v>
      </c>
      <c r="D382">
        <v>3.5811500000000001</v>
      </c>
    </row>
    <row r="383" spans="1:4">
      <c r="A383">
        <v>23</v>
      </c>
      <c r="B383">
        <v>4340</v>
      </c>
      <c r="C383">
        <v>1.3617300000000001</v>
      </c>
      <c r="D383">
        <v>3.6374900000000001</v>
      </c>
    </row>
    <row r="384" spans="1:4">
      <c r="A384">
        <v>26</v>
      </c>
      <c r="B384">
        <v>4012</v>
      </c>
      <c r="C384">
        <v>1.4149700000000001</v>
      </c>
      <c r="D384">
        <v>3.6033599999999999</v>
      </c>
    </row>
    <row r="385" spans="1:4">
      <c r="A385">
        <v>25</v>
      </c>
      <c r="B385">
        <v>4175</v>
      </c>
      <c r="C385">
        <v>1.39794</v>
      </c>
      <c r="D385">
        <v>3.62066</v>
      </c>
    </row>
    <row r="386" spans="1:4">
      <c r="A386">
        <v>26</v>
      </c>
      <c r="B386">
        <v>3948</v>
      </c>
      <c r="C386">
        <v>1.4149700000000001</v>
      </c>
      <c r="D386">
        <v>3.5963799999999999</v>
      </c>
    </row>
    <row r="387" spans="1:4">
      <c r="A387">
        <v>26</v>
      </c>
      <c r="B387">
        <v>3803</v>
      </c>
      <c r="C387">
        <v>1.4149700000000001</v>
      </c>
      <c r="D387">
        <v>3.58013</v>
      </c>
    </row>
    <row r="388" spans="1:4">
      <c r="A388">
        <v>24</v>
      </c>
      <c r="B388">
        <v>4431</v>
      </c>
      <c r="C388">
        <v>1.3802099999999999</v>
      </c>
      <c r="D388">
        <v>3.6465000000000001</v>
      </c>
    </row>
    <row r="389" spans="1:4">
      <c r="A389">
        <v>27</v>
      </c>
      <c r="B389">
        <v>4120</v>
      </c>
      <c r="C389">
        <v>1.43136</v>
      </c>
      <c r="D389">
        <v>3.6149</v>
      </c>
    </row>
    <row r="390" spans="1:4">
      <c r="A390">
        <v>27</v>
      </c>
      <c r="B390">
        <v>4165</v>
      </c>
      <c r="C390">
        <v>1.43136</v>
      </c>
      <c r="D390">
        <v>3.6196199999999998</v>
      </c>
    </row>
    <row r="391" spans="1:4">
      <c r="A391">
        <v>17</v>
      </c>
      <c r="B391">
        <v>5879</v>
      </c>
      <c r="C391">
        <v>1.23045</v>
      </c>
      <c r="D391">
        <v>3.7692999999999999</v>
      </c>
    </row>
    <row r="392" spans="1:4">
      <c r="A392">
        <v>18</v>
      </c>
      <c r="B392">
        <v>5678</v>
      </c>
      <c r="C392">
        <v>1.2552700000000001</v>
      </c>
      <c r="D392">
        <v>3.7542</v>
      </c>
    </row>
    <row r="393" spans="1:4">
      <c r="A393">
        <v>23</v>
      </c>
      <c r="B393">
        <v>3623</v>
      </c>
      <c r="C393">
        <v>1.3617300000000001</v>
      </c>
      <c r="D393">
        <v>3.5590700000000002</v>
      </c>
    </row>
    <row r="394" spans="1:4">
      <c r="A394">
        <v>21</v>
      </c>
      <c r="B394">
        <v>4142</v>
      </c>
      <c r="C394">
        <v>1.32222</v>
      </c>
      <c r="D394">
        <v>3.61721</v>
      </c>
    </row>
    <row r="395" spans="1:4">
      <c r="A395">
        <v>17</v>
      </c>
      <c r="B395">
        <v>4804</v>
      </c>
      <c r="C395">
        <v>1.23045</v>
      </c>
      <c r="D395">
        <v>3.6816</v>
      </c>
    </row>
    <row r="396" spans="1:4">
      <c r="A396">
        <v>19</v>
      </c>
      <c r="B396">
        <v>4760</v>
      </c>
      <c r="C396">
        <v>1.2787500000000001</v>
      </c>
      <c r="D396">
        <v>3.67761</v>
      </c>
    </row>
    <row r="397" spans="1:4">
      <c r="A397">
        <v>22</v>
      </c>
      <c r="B397">
        <v>3714</v>
      </c>
      <c r="C397">
        <v>1.3424199999999999</v>
      </c>
      <c r="D397">
        <v>3.5698400000000001</v>
      </c>
    </row>
    <row r="398" spans="1:4">
      <c r="A398">
        <v>22</v>
      </c>
      <c r="B398">
        <v>3829</v>
      </c>
      <c r="C398">
        <v>1.3424199999999999</v>
      </c>
      <c r="D398">
        <v>3.5830899999999999</v>
      </c>
    </row>
    <row r="399" spans="1:4">
      <c r="A399">
        <v>21</v>
      </c>
      <c r="B399">
        <v>4542</v>
      </c>
      <c r="C399">
        <v>1.32222</v>
      </c>
      <c r="D399">
        <v>3.6572499999999999</v>
      </c>
    </row>
    <row r="400" spans="1:4">
      <c r="A400">
        <v>19</v>
      </c>
      <c r="B400">
        <v>4788</v>
      </c>
      <c r="C400">
        <v>1.2787500000000001</v>
      </c>
      <c r="D400">
        <v>3.6801499999999998</v>
      </c>
    </row>
    <row r="401" spans="1:4">
      <c r="A401">
        <v>18</v>
      </c>
      <c r="B401">
        <v>5464</v>
      </c>
      <c r="C401">
        <v>1.2552700000000001</v>
      </c>
      <c r="D401">
        <v>3.7375099999999999</v>
      </c>
    </row>
    <row r="402" spans="1:4">
      <c r="A402">
        <v>29</v>
      </c>
      <c r="B402">
        <v>3028</v>
      </c>
      <c r="C402">
        <v>1.4623999999999999</v>
      </c>
      <c r="D402">
        <v>3.48116</v>
      </c>
    </row>
    <row r="403" spans="1:4">
      <c r="A403">
        <v>24</v>
      </c>
      <c r="B403">
        <v>3351</v>
      </c>
      <c r="C403">
        <v>1.3802099999999999</v>
      </c>
      <c r="D403">
        <v>3.5251700000000001</v>
      </c>
    </row>
    <row r="404" spans="1:4">
      <c r="A404">
        <v>20</v>
      </c>
      <c r="B404">
        <v>4548</v>
      </c>
      <c r="C404">
        <v>1.3010299999999999</v>
      </c>
      <c r="D404">
        <v>3.6578200000000001</v>
      </c>
    </row>
    <row r="405" spans="1:4">
      <c r="A405">
        <v>19</v>
      </c>
      <c r="B405">
        <v>4083</v>
      </c>
      <c r="C405">
        <v>1.2787500000000001</v>
      </c>
      <c r="D405">
        <v>3.6109800000000001</v>
      </c>
    </row>
    <row r="406" spans="1:4">
      <c r="A406">
        <v>29</v>
      </c>
      <c r="B406">
        <v>2960</v>
      </c>
      <c r="C406">
        <v>1.4623999999999999</v>
      </c>
      <c r="D406">
        <v>3.4712900000000002</v>
      </c>
    </row>
    <row r="407" spans="1:4">
      <c r="A407">
        <v>19</v>
      </c>
      <c r="B407">
        <v>3571</v>
      </c>
      <c r="C407">
        <v>1.2787500000000001</v>
      </c>
      <c r="D407">
        <v>3.5527899999999999</v>
      </c>
    </row>
    <row r="408" spans="1:4">
      <c r="A408">
        <v>20</v>
      </c>
      <c r="B408">
        <v>3932</v>
      </c>
      <c r="C408">
        <v>1.3010299999999999</v>
      </c>
      <c r="D408">
        <v>3.5946099999999999</v>
      </c>
    </row>
    <row r="409" spans="1:4">
      <c r="A409">
        <v>18</v>
      </c>
      <c r="B409">
        <v>5287</v>
      </c>
      <c r="C409">
        <v>1.2552700000000001</v>
      </c>
      <c r="D409">
        <v>3.7232099999999999</v>
      </c>
    </row>
    <row r="410" spans="1:4">
      <c r="A410">
        <v>28</v>
      </c>
      <c r="B410">
        <v>3485</v>
      </c>
      <c r="C410">
        <v>1.44716</v>
      </c>
      <c r="D410">
        <v>3.5421999999999998</v>
      </c>
    </row>
    <row r="411" spans="1:4">
      <c r="A411">
        <v>27</v>
      </c>
      <c r="B411">
        <v>2750</v>
      </c>
      <c r="C411">
        <v>1.43136</v>
      </c>
      <c r="D411">
        <v>3.43933</v>
      </c>
    </row>
    <row r="412" spans="1:4">
      <c r="A412">
        <v>20</v>
      </c>
      <c r="B412">
        <v>3925</v>
      </c>
      <c r="C412">
        <v>1.3010299999999999</v>
      </c>
      <c r="D412">
        <v>3.5938400000000001</v>
      </c>
    </row>
    <row r="413" spans="1:4">
      <c r="A413">
        <v>17</v>
      </c>
      <c r="B413">
        <v>4435</v>
      </c>
      <c r="C413">
        <v>1.23045</v>
      </c>
      <c r="D413">
        <v>3.64689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13"/>
  <sheetViews>
    <sheetView workbookViewId="0">
      <selection activeCell="G11" sqref="G11"/>
    </sheetView>
  </sheetViews>
  <sheetFormatPr defaultRowHeight="15"/>
  <cols>
    <col min="1" max="1" width="8.42578125" customWidth="1"/>
    <col min="3" max="3" width="7" customWidth="1"/>
  </cols>
  <sheetData>
    <row r="1" spans="1:4">
      <c r="A1" t="s">
        <v>102</v>
      </c>
      <c r="B1" t="s">
        <v>101</v>
      </c>
      <c r="C1" t="s">
        <v>104</v>
      </c>
      <c r="D1" t="s">
        <v>103</v>
      </c>
    </row>
    <row r="2" spans="1:4">
      <c r="A2">
        <v>34</v>
      </c>
      <c r="B2">
        <v>1.53148</v>
      </c>
      <c r="C2">
        <v>103</v>
      </c>
      <c r="D2">
        <v>2.0128400000000002</v>
      </c>
    </row>
    <row r="3" spans="1:4">
      <c r="A3">
        <v>34</v>
      </c>
      <c r="B3">
        <v>1.53148</v>
      </c>
      <c r="C3">
        <v>103</v>
      </c>
      <c r="D3">
        <v>2.0128400000000002</v>
      </c>
    </row>
    <row r="4" spans="1:4">
      <c r="A4">
        <v>37</v>
      </c>
      <c r="B4">
        <v>1.5682</v>
      </c>
      <c r="C4">
        <v>140</v>
      </c>
      <c r="D4">
        <v>2.1461299999999999</v>
      </c>
    </row>
    <row r="5" spans="1:4">
      <c r="A5">
        <v>37</v>
      </c>
      <c r="B5">
        <v>1.5682</v>
      </c>
      <c r="C5">
        <v>140</v>
      </c>
      <c r="D5">
        <v>2.1461299999999999</v>
      </c>
    </row>
    <row r="6" spans="1:4">
      <c r="A6">
        <v>37</v>
      </c>
      <c r="B6">
        <v>1.5682</v>
      </c>
      <c r="C6">
        <v>140</v>
      </c>
      <c r="D6">
        <v>2.1461299999999999</v>
      </c>
    </row>
    <row r="7" spans="1:4">
      <c r="A7">
        <v>36</v>
      </c>
      <c r="B7">
        <v>1.5563</v>
      </c>
      <c r="C7">
        <v>132</v>
      </c>
      <c r="D7">
        <v>2.1205699999999998</v>
      </c>
    </row>
    <row r="8" spans="1:4">
      <c r="A8">
        <v>36</v>
      </c>
      <c r="B8">
        <v>1.5563</v>
      </c>
      <c r="C8">
        <v>132</v>
      </c>
      <c r="D8">
        <v>2.1205699999999998</v>
      </c>
    </row>
    <row r="9" spans="1:4">
      <c r="A9">
        <v>33</v>
      </c>
      <c r="B9">
        <v>1.51851</v>
      </c>
      <c r="C9">
        <v>130</v>
      </c>
      <c r="D9">
        <v>2.1139399999999999</v>
      </c>
    </row>
    <row r="10" spans="1:4">
      <c r="A10">
        <v>36</v>
      </c>
      <c r="B10">
        <v>1.5563</v>
      </c>
      <c r="C10">
        <v>110</v>
      </c>
      <c r="D10">
        <v>2.0413899999999998</v>
      </c>
    </row>
    <row r="11" spans="1:4">
      <c r="A11">
        <v>33</v>
      </c>
      <c r="B11">
        <v>1.51851</v>
      </c>
      <c r="C11">
        <v>130</v>
      </c>
      <c r="D11">
        <v>2.1139399999999999</v>
      </c>
    </row>
    <row r="12" spans="1:4">
      <c r="A12">
        <v>33</v>
      </c>
      <c r="B12">
        <v>1.51851</v>
      </c>
      <c r="C12">
        <v>130</v>
      </c>
      <c r="D12">
        <v>2.1139399999999999</v>
      </c>
    </row>
    <row r="13" spans="1:4">
      <c r="A13">
        <v>38</v>
      </c>
      <c r="B13">
        <v>1.57978</v>
      </c>
      <c r="C13">
        <v>115</v>
      </c>
      <c r="D13">
        <v>2.0607000000000002</v>
      </c>
    </row>
    <row r="14" spans="1:4">
      <c r="A14">
        <v>44</v>
      </c>
      <c r="B14">
        <v>1.6434500000000001</v>
      </c>
      <c r="C14">
        <v>117</v>
      </c>
      <c r="D14">
        <v>2.06819</v>
      </c>
    </row>
    <row r="15" spans="1:4">
      <c r="A15">
        <v>38</v>
      </c>
      <c r="B15">
        <v>1.57978</v>
      </c>
      <c r="C15">
        <v>115</v>
      </c>
      <c r="D15">
        <v>2.0607000000000002</v>
      </c>
    </row>
    <row r="16" spans="1:4">
      <c r="A16">
        <v>33</v>
      </c>
      <c r="B16">
        <v>1.51851</v>
      </c>
      <c r="C16">
        <v>103</v>
      </c>
      <c r="D16">
        <v>2.0128400000000002</v>
      </c>
    </row>
    <row r="17" spans="1:4">
      <c r="A17">
        <v>33</v>
      </c>
      <c r="B17">
        <v>1.51851</v>
      </c>
      <c r="C17">
        <v>103</v>
      </c>
      <c r="D17">
        <v>2.0128400000000002</v>
      </c>
    </row>
    <row r="18" spans="1:4">
      <c r="A18">
        <v>33</v>
      </c>
      <c r="B18">
        <v>1.51851</v>
      </c>
      <c r="C18">
        <v>103</v>
      </c>
      <c r="D18">
        <v>2.0128400000000002</v>
      </c>
    </row>
    <row r="19" spans="1:4">
      <c r="A19">
        <v>34</v>
      </c>
      <c r="B19">
        <v>1.53148</v>
      </c>
      <c r="C19">
        <v>138</v>
      </c>
      <c r="D19">
        <v>2.1398799999999998</v>
      </c>
    </row>
    <row r="20" spans="1:4">
      <c r="A20">
        <v>34</v>
      </c>
      <c r="B20">
        <v>1.53148</v>
      </c>
      <c r="C20">
        <v>138</v>
      </c>
      <c r="D20">
        <v>2.1398799999999998</v>
      </c>
    </row>
    <row r="21" spans="1:4">
      <c r="A21">
        <v>34</v>
      </c>
      <c r="B21">
        <v>1.53148</v>
      </c>
      <c r="C21">
        <v>138</v>
      </c>
      <c r="D21">
        <v>2.1398799999999998</v>
      </c>
    </row>
    <row r="22" spans="1:4">
      <c r="A22">
        <v>30</v>
      </c>
      <c r="B22">
        <v>1.47712</v>
      </c>
      <c r="C22">
        <v>138</v>
      </c>
      <c r="D22">
        <v>2.1398799999999998</v>
      </c>
    </row>
    <row r="23" spans="1:4">
      <c r="A23">
        <v>33</v>
      </c>
      <c r="B23">
        <v>1.51851</v>
      </c>
      <c r="C23">
        <v>104</v>
      </c>
      <c r="D23">
        <v>2.0170300000000001</v>
      </c>
    </row>
    <row r="24" spans="1:4">
      <c r="A24">
        <v>32</v>
      </c>
      <c r="B24">
        <v>1.50515</v>
      </c>
      <c r="C24">
        <v>104</v>
      </c>
      <c r="D24">
        <v>2.0170300000000001</v>
      </c>
    </row>
    <row r="25" spans="1:4">
      <c r="A25">
        <v>32</v>
      </c>
      <c r="B25">
        <v>1.50515</v>
      </c>
      <c r="C25">
        <v>124</v>
      </c>
      <c r="D25">
        <v>2.0934200000000001</v>
      </c>
    </row>
    <row r="26" spans="1:4">
      <c r="A26">
        <v>32</v>
      </c>
      <c r="B26">
        <v>1.50515</v>
      </c>
      <c r="C26">
        <v>124</v>
      </c>
      <c r="D26">
        <v>2.0934200000000001</v>
      </c>
    </row>
    <row r="27" spans="1:4">
      <c r="A27">
        <v>32</v>
      </c>
      <c r="B27">
        <v>1.50515</v>
      </c>
      <c r="C27">
        <v>124</v>
      </c>
      <c r="D27">
        <v>2.0934200000000001</v>
      </c>
    </row>
    <row r="28" spans="1:4">
      <c r="A28">
        <v>37</v>
      </c>
      <c r="B28">
        <v>1.5682</v>
      </c>
      <c r="C28">
        <v>115</v>
      </c>
      <c r="D28">
        <v>2.0607000000000002</v>
      </c>
    </row>
    <row r="29" spans="1:4">
      <c r="A29">
        <v>35</v>
      </c>
      <c r="B29">
        <v>1.5440700000000001</v>
      </c>
      <c r="C29">
        <v>126</v>
      </c>
      <c r="D29">
        <v>2.1003699999999998</v>
      </c>
    </row>
    <row r="30" spans="1:4">
      <c r="A30">
        <v>35</v>
      </c>
      <c r="B30">
        <v>1.5440700000000001</v>
      </c>
      <c r="C30">
        <v>126</v>
      </c>
      <c r="D30">
        <v>2.1003699999999998</v>
      </c>
    </row>
    <row r="31" spans="1:4">
      <c r="A31">
        <v>33</v>
      </c>
      <c r="B31">
        <v>1.51851</v>
      </c>
      <c r="C31">
        <v>140</v>
      </c>
      <c r="D31">
        <v>2.1461299999999999</v>
      </c>
    </row>
    <row r="32" spans="1:4">
      <c r="A32">
        <v>35</v>
      </c>
      <c r="B32">
        <v>1.5440700000000001</v>
      </c>
      <c r="C32">
        <v>140</v>
      </c>
      <c r="D32">
        <v>2.1461299999999999</v>
      </c>
    </row>
    <row r="33" spans="1:4">
      <c r="A33">
        <v>35</v>
      </c>
      <c r="B33">
        <v>1.5440700000000001</v>
      </c>
      <c r="C33">
        <v>140</v>
      </c>
      <c r="D33">
        <v>2.1461299999999999</v>
      </c>
    </row>
    <row r="34" spans="1:4">
      <c r="A34">
        <v>35</v>
      </c>
      <c r="B34">
        <v>1.5440700000000001</v>
      </c>
      <c r="C34">
        <v>140</v>
      </c>
      <c r="D34">
        <v>2.1461299999999999</v>
      </c>
    </row>
    <row r="35" spans="1:4">
      <c r="A35">
        <v>35</v>
      </c>
      <c r="B35">
        <v>1.5440700000000001</v>
      </c>
      <c r="C35">
        <v>140</v>
      </c>
      <c r="D35">
        <v>2.1461299999999999</v>
      </c>
    </row>
    <row r="36" spans="1:4">
      <c r="A36">
        <v>35</v>
      </c>
      <c r="B36">
        <v>1.5440700000000001</v>
      </c>
      <c r="C36">
        <v>140</v>
      </c>
      <c r="D36">
        <v>2.1461299999999999</v>
      </c>
    </row>
    <row r="37" spans="1:4">
      <c r="A37">
        <v>38</v>
      </c>
      <c r="B37">
        <v>1.57978</v>
      </c>
      <c r="C37">
        <v>108</v>
      </c>
      <c r="D37">
        <v>2.03342</v>
      </c>
    </row>
    <row r="38" spans="1:4">
      <c r="A38">
        <v>31</v>
      </c>
      <c r="B38">
        <v>1.49136</v>
      </c>
      <c r="C38">
        <v>155</v>
      </c>
      <c r="D38">
        <v>2.1903299999999999</v>
      </c>
    </row>
    <row r="39" spans="1:4">
      <c r="A39">
        <v>31</v>
      </c>
      <c r="B39">
        <v>1.49136</v>
      </c>
      <c r="C39">
        <v>155</v>
      </c>
      <c r="D39">
        <v>2.1903299999999999</v>
      </c>
    </row>
    <row r="40" spans="1:4">
      <c r="A40">
        <v>31</v>
      </c>
      <c r="B40">
        <v>1.49136</v>
      </c>
      <c r="C40">
        <v>119</v>
      </c>
      <c r="D40">
        <v>2.0755499999999998</v>
      </c>
    </row>
    <row r="41" spans="1:4">
      <c r="A41">
        <v>30</v>
      </c>
      <c r="B41">
        <v>1.47712</v>
      </c>
      <c r="C41">
        <v>119</v>
      </c>
      <c r="D41">
        <v>2.0755499999999998</v>
      </c>
    </row>
    <row r="42" spans="1:4">
      <c r="A42">
        <v>40</v>
      </c>
      <c r="B42">
        <v>1.60206</v>
      </c>
      <c r="C42">
        <v>130</v>
      </c>
      <c r="D42">
        <v>2.1139399999999999</v>
      </c>
    </row>
    <row r="43" spans="1:4">
      <c r="A43">
        <v>40</v>
      </c>
      <c r="B43">
        <v>1.60206</v>
      </c>
      <c r="C43">
        <v>130</v>
      </c>
      <c r="D43">
        <v>2.1139399999999999</v>
      </c>
    </row>
    <row r="44" spans="1:4">
      <c r="A44">
        <v>40</v>
      </c>
      <c r="B44">
        <v>1.60206</v>
      </c>
      <c r="C44">
        <v>130</v>
      </c>
      <c r="D44">
        <v>2.1139399999999999</v>
      </c>
    </row>
    <row r="45" spans="1:4">
      <c r="A45">
        <v>43</v>
      </c>
      <c r="B45">
        <v>1.63347</v>
      </c>
      <c r="C45">
        <v>108</v>
      </c>
      <c r="D45">
        <v>2.03342</v>
      </c>
    </row>
    <row r="46" spans="1:4">
      <c r="A46">
        <v>39</v>
      </c>
      <c r="B46">
        <v>1.5910599999999999</v>
      </c>
      <c r="C46">
        <v>108</v>
      </c>
      <c r="D46">
        <v>2.03342</v>
      </c>
    </row>
    <row r="47" spans="1:4">
      <c r="A47">
        <v>43</v>
      </c>
      <c r="B47">
        <v>1.63347</v>
      </c>
      <c r="C47">
        <v>108</v>
      </c>
      <c r="D47">
        <v>2.03342</v>
      </c>
    </row>
    <row r="48" spans="1:4">
      <c r="A48">
        <v>30</v>
      </c>
      <c r="B48">
        <v>1.47712</v>
      </c>
      <c r="C48">
        <v>175</v>
      </c>
      <c r="D48">
        <v>2.2430400000000001</v>
      </c>
    </row>
    <row r="49" spans="1:4">
      <c r="A49">
        <v>32</v>
      </c>
      <c r="B49">
        <v>1.50515</v>
      </c>
      <c r="C49">
        <v>180</v>
      </c>
      <c r="D49">
        <v>2.2552699999999999</v>
      </c>
    </row>
    <row r="50" spans="1:4">
      <c r="A50">
        <v>34</v>
      </c>
      <c r="B50">
        <v>1.53148</v>
      </c>
      <c r="C50">
        <v>145</v>
      </c>
      <c r="D50">
        <v>2.1613699999999998</v>
      </c>
    </row>
    <row r="51" spans="1:4">
      <c r="A51">
        <v>30</v>
      </c>
      <c r="B51">
        <v>1.47712</v>
      </c>
      <c r="C51">
        <v>200</v>
      </c>
      <c r="D51">
        <v>2.3010299999999999</v>
      </c>
    </row>
    <row r="52" spans="1:4">
      <c r="A52">
        <v>32</v>
      </c>
      <c r="B52">
        <v>1.50515</v>
      </c>
      <c r="C52">
        <v>180</v>
      </c>
      <c r="D52">
        <v>2.2552699999999999</v>
      </c>
    </row>
    <row r="53" spans="1:4">
      <c r="A53">
        <v>29</v>
      </c>
      <c r="B53">
        <v>1.4623999999999999</v>
      </c>
      <c r="C53">
        <v>150</v>
      </c>
      <c r="D53">
        <v>2.1760899999999999</v>
      </c>
    </row>
    <row r="54" spans="1:4">
      <c r="A54">
        <v>29</v>
      </c>
      <c r="B54">
        <v>1.4623999999999999</v>
      </c>
      <c r="C54">
        <v>150</v>
      </c>
      <c r="D54">
        <v>2.1760899999999999</v>
      </c>
    </row>
    <row r="55" spans="1:4">
      <c r="A55">
        <v>30</v>
      </c>
      <c r="B55">
        <v>1.47712</v>
      </c>
      <c r="C55">
        <v>150</v>
      </c>
      <c r="D55">
        <v>2.1760899999999999</v>
      </c>
    </row>
    <row r="56" spans="1:4">
      <c r="A56">
        <v>28</v>
      </c>
      <c r="B56">
        <v>1.44716</v>
      </c>
      <c r="C56">
        <v>200</v>
      </c>
      <c r="D56">
        <v>2.3010299999999999</v>
      </c>
    </row>
    <row r="57" spans="1:4">
      <c r="A57">
        <v>29</v>
      </c>
      <c r="B57">
        <v>1.4623999999999999</v>
      </c>
      <c r="C57">
        <v>200</v>
      </c>
      <c r="D57">
        <v>2.3010299999999999</v>
      </c>
    </row>
    <row r="58" spans="1:4">
      <c r="A58">
        <v>28</v>
      </c>
      <c r="B58">
        <v>1.44716</v>
      </c>
      <c r="C58">
        <v>150</v>
      </c>
      <c r="D58">
        <v>2.1760899999999999</v>
      </c>
    </row>
    <row r="59" spans="1:4">
      <c r="A59">
        <v>28</v>
      </c>
      <c r="B59">
        <v>1.44716</v>
      </c>
      <c r="C59">
        <v>150</v>
      </c>
      <c r="D59">
        <v>2.1760899999999999</v>
      </c>
    </row>
    <row r="60" spans="1:4">
      <c r="A60">
        <v>28</v>
      </c>
      <c r="B60">
        <v>1.44716</v>
      </c>
      <c r="C60">
        <v>170</v>
      </c>
      <c r="D60">
        <v>2.2304499999999998</v>
      </c>
    </row>
    <row r="61" spans="1:4">
      <c r="A61">
        <v>27</v>
      </c>
      <c r="B61">
        <v>1.43136</v>
      </c>
      <c r="C61">
        <v>155</v>
      </c>
      <c r="D61">
        <v>2.1903299999999999</v>
      </c>
    </row>
    <row r="62" spans="1:4">
      <c r="A62">
        <v>26</v>
      </c>
      <c r="B62">
        <v>1.4149700000000001</v>
      </c>
      <c r="C62">
        <v>201</v>
      </c>
      <c r="D62">
        <v>2.3031999999999999</v>
      </c>
    </row>
    <row r="63" spans="1:4">
      <c r="A63">
        <v>34</v>
      </c>
      <c r="B63">
        <v>1.53148</v>
      </c>
      <c r="C63">
        <v>160</v>
      </c>
      <c r="D63">
        <v>2.2041200000000001</v>
      </c>
    </row>
    <row r="64" spans="1:4">
      <c r="A64">
        <v>34</v>
      </c>
      <c r="B64">
        <v>1.53148</v>
      </c>
      <c r="C64">
        <v>160</v>
      </c>
      <c r="D64">
        <v>2.2041200000000001</v>
      </c>
    </row>
    <row r="65" spans="1:4">
      <c r="A65">
        <v>37</v>
      </c>
      <c r="B65">
        <v>1.5682</v>
      </c>
      <c r="C65">
        <v>127</v>
      </c>
      <c r="D65">
        <v>2.1038000000000001</v>
      </c>
    </row>
    <row r="66" spans="1:4">
      <c r="A66">
        <v>30</v>
      </c>
      <c r="B66">
        <v>1.47712</v>
      </c>
      <c r="C66">
        <v>160</v>
      </c>
      <c r="D66">
        <v>2.2041200000000001</v>
      </c>
    </row>
    <row r="67" spans="1:4">
      <c r="A67">
        <v>51</v>
      </c>
      <c r="B67">
        <v>1.70757</v>
      </c>
      <c r="C67">
        <v>93</v>
      </c>
      <c r="D67">
        <v>1.96848</v>
      </c>
    </row>
    <row r="68" spans="1:4">
      <c r="A68">
        <v>66</v>
      </c>
      <c r="B68">
        <v>1.8195399999999999</v>
      </c>
      <c r="C68">
        <v>73</v>
      </c>
      <c r="D68">
        <v>1.8633200000000001</v>
      </c>
    </row>
    <row r="69" spans="1:4">
      <c r="A69">
        <v>27</v>
      </c>
      <c r="B69">
        <v>1.43136</v>
      </c>
      <c r="C69">
        <v>170</v>
      </c>
      <c r="D69">
        <v>2.2304499999999998</v>
      </c>
    </row>
    <row r="70" spans="1:4">
      <c r="A70">
        <v>27</v>
      </c>
      <c r="B70">
        <v>1.43136</v>
      </c>
      <c r="C70">
        <v>170</v>
      </c>
      <c r="D70">
        <v>2.2304499999999998</v>
      </c>
    </row>
    <row r="71" spans="1:4">
      <c r="A71">
        <v>27</v>
      </c>
      <c r="B71">
        <v>1.43136</v>
      </c>
      <c r="C71">
        <v>170</v>
      </c>
      <c r="D71">
        <v>2.2304499999999998</v>
      </c>
    </row>
    <row r="72" spans="1:4">
      <c r="A72">
        <v>32</v>
      </c>
      <c r="B72">
        <v>1.50515</v>
      </c>
      <c r="C72">
        <v>160</v>
      </c>
      <c r="D72">
        <v>2.2041200000000001</v>
      </c>
    </row>
    <row r="73" spans="1:4">
      <c r="A73">
        <v>27</v>
      </c>
      <c r="B73">
        <v>1.43136</v>
      </c>
      <c r="C73">
        <v>155</v>
      </c>
      <c r="D73">
        <v>2.1903299999999999</v>
      </c>
    </row>
    <row r="74" spans="1:4">
      <c r="A74">
        <v>34</v>
      </c>
      <c r="B74">
        <v>1.53148</v>
      </c>
      <c r="C74">
        <v>163</v>
      </c>
      <c r="D74">
        <v>2.2121900000000001</v>
      </c>
    </row>
    <row r="75" spans="1:4">
      <c r="A75">
        <v>26</v>
      </c>
      <c r="B75">
        <v>1.4149700000000001</v>
      </c>
      <c r="C75">
        <v>175</v>
      </c>
      <c r="D75">
        <v>2.2430400000000001</v>
      </c>
    </row>
    <row r="76" spans="1:4">
      <c r="A76">
        <v>28</v>
      </c>
      <c r="B76">
        <v>1.44716</v>
      </c>
      <c r="C76">
        <v>165</v>
      </c>
      <c r="D76">
        <v>2.2174800000000001</v>
      </c>
    </row>
    <row r="77" spans="1:4">
      <c r="A77">
        <v>32</v>
      </c>
      <c r="B77">
        <v>1.50515</v>
      </c>
      <c r="C77">
        <v>140</v>
      </c>
      <c r="D77">
        <v>2.1461299999999999</v>
      </c>
    </row>
    <row r="78" spans="1:4">
      <c r="A78">
        <v>29</v>
      </c>
      <c r="B78">
        <v>1.4623999999999999</v>
      </c>
      <c r="C78">
        <v>175</v>
      </c>
      <c r="D78">
        <v>2.2430400000000001</v>
      </c>
    </row>
    <row r="79" spans="1:4">
      <c r="A79">
        <v>30</v>
      </c>
      <c r="B79">
        <v>1.47712</v>
      </c>
      <c r="C79">
        <v>200</v>
      </c>
      <c r="D79">
        <v>2.3010299999999999</v>
      </c>
    </row>
    <row r="80" spans="1:4">
      <c r="A80">
        <v>33</v>
      </c>
      <c r="B80">
        <v>1.51851</v>
      </c>
      <c r="C80">
        <v>140</v>
      </c>
      <c r="D80">
        <v>2.1461299999999999</v>
      </c>
    </row>
    <row r="81" spans="1:4">
      <c r="A81">
        <v>28</v>
      </c>
      <c r="B81">
        <v>1.44716</v>
      </c>
      <c r="C81">
        <v>182</v>
      </c>
      <c r="D81">
        <v>2.2600699999999998</v>
      </c>
    </row>
    <row r="82" spans="1:4">
      <c r="A82">
        <v>28</v>
      </c>
      <c r="B82">
        <v>1.44716</v>
      </c>
      <c r="C82">
        <v>165</v>
      </c>
      <c r="D82">
        <v>2.2174800000000001</v>
      </c>
    </row>
    <row r="83" spans="1:4">
      <c r="A83">
        <v>28</v>
      </c>
      <c r="B83">
        <v>1.44716</v>
      </c>
      <c r="C83">
        <v>165</v>
      </c>
      <c r="D83">
        <v>2.2174800000000001</v>
      </c>
    </row>
    <row r="84" spans="1:4">
      <c r="A84">
        <v>27</v>
      </c>
      <c r="B84">
        <v>1.43136</v>
      </c>
      <c r="C84">
        <v>155</v>
      </c>
      <c r="D84">
        <v>2.1903299999999999</v>
      </c>
    </row>
    <row r="85" spans="1:4">
      <c r="A85">
        <v>33</v>
      </c>
      <c r="B85">
        <v>1.51851</v>
      </c>
      <c r="C85">
        <v>157</v>
      </c>
      <c r="D85">
        <v>2.1959</v>
      </c>
    </row>
    <row r="86" spans="1:4">
      <c r="A86">
        <v>29</v>
      </c>
      <c r="B86">
        <v>1.4623999999999999</v>
      </c>
      <c r="C86">
        <v>210</v>
      </c>
      <c r="D86">
        <v>2.3222200000000002</v>
      </c>
    </row>
    <row r="87" spans="1:4">
      <c r="A87">
        <v>33</v>
      </c>
      <c r="B87">
        <v>1.51851</v>
      </c>
      <c r="C87">
        <v>157</v>
      </c>
      <c r="D87">
        <v>2.1959</v>
      </c>
    </row>
    <row r="88" spans="1:4">
      <c r="A88">
        <v>29</v>
      </c>
      <c r="B88">
        <v>1.4623999999999999</v>
      </c>
      <c r="C88">
        <v>225</v>
      </c>
      <c r="D88">
        <v>2.3521800000000002</v>
      </c>
    </row>
    <row r="89" spans="1:4">
      <c r="A89">
        <v>51</v>
      </c>
      <c r="B89">
        <v>1.70757</v>
      </c>
      <c r="C89">
        <v>110</v>
      </c>
      <c r="D89">
        <v>2.0413899999999998</v>
      </c>
    </row>
    <row r="90" spans="1:4">
      <c r="A90">
        <v>31</v>
      </c>
      <c r="B90">
        <v>1.49136</v>
      </c>
      <c r="C90">
        <v>115</v>
      </c>
      <c r="D90">
        <v>2.0607000000000002</v>
      </c>
    </row>
    <row r="91" spans="1:4">
      <c r="A91">
        <v>31</v>
      </c>
      <c r="B91">
        <v>1.49136</v>
      </c>
      <c r="C91">
        <v>180</v>
      </c>
      <c r="D91">
        <v>2.2552699999999999</v>
      </c>
    </row>
    <row r="92" spans="1:4">
      <c r="A92">
        <v>46</v>
      </c>
      <c r="B92">
        <v>1.66276</v>
      </c>
      <c r="C92">
        <v>100</v>
      </c>
      <c r="D92">
        <v>2</v>
      </c>
    </row>
    <row r="93" spans="1:4">
      <c r="A93">
        <v>31</v>
      </c>
      <c r="B93">
        <v>1.49136</v>
      </c>
      <c r="C93">
        <v>150</v>
      </c>
      <c r="D93">
        <v>2.1760899999999999</v>
      </c>
    </row>
    <row r="94" spans="1:4">
      <c r="A94">
        <v>31</v>
      </c>
      <c r="B94">
        <v>1.49136</v>
      </c>
      <c r="C94">
        <v>200</v>
      </c>
      <c r="D94">
        <v>2.3010299999999999</v>
      </c>
    </row>
    <row r="95" spans="1:4">
      <c r="A95">
        <v>29</v>
      </c>
      <c r="B95">
        <v>1.4623999999999999</v>
      </c>
      <c r="C95">
        <v>200</v>
      </c>
      <c r="D95">
        <v>2.3010299999999999</v>
      </c>
    </row>
    <row r="96" spans="1:4">
      <c r="A96">
        <v>31</v>
      </c>
      <c r="B96">
        <v>1.49136</v>
      </c>
      <c r="C96">
        <v>170</v>
      </c>
      <c r="D96">
        <v>2.2304499999999998</v>
      </c>
    </row>
    <row r="97" spans="1:4">
      <c r="A97">
        <v>29</v>
      </c>
      <c r="B97">
        <v>1.4623999999999999</v>
      </c>
      <c r="C97">
        <v>184</v>
      </c>
      <c r="D97">
        <v>2.2648199999999998</v>
      </c>
    </row>
    <row r="98" spans="1:4">
      <c r="A98">
        <v>29</v>
      </c>
      <c r="B98">
        <v>1.4623999999999999</v>
      </c>
      <c r="C98">
        <v>205</v>
      </c>
      <c r="D98">
        <v>2.31175</v>
      </c>
    </row>
    <row r="99" spans="1:4">
      <c r="A99">
        <v>30</v>
      </c>
      <c r="B99">
        <v>1.47712</v>
      </c>
      <c r="C99">
        <v>200</v>
      </c>
      <c r="D99">
        <v>2.3010299999999999</v>
      </c>
    </row>
    <row r="100" spans="1:4">
      <c r="A100">
        <v>28</v>
      </c>
      <c r="B100">
        <v>1.44716</v>
      </c>
      <c r="C100">
        <v>240</v>
      </c>
      <c r="D100">
        <v>2.3802099999999999</v>
      </c>
    </row>
    <row r="101" spans="1:4">
      <c r="A101">
        <v>30</v>
      </c>
      <c r="B101">
        <v>1.47712</v>
      </c>
      <c r="C101">
        <v>200</v>
      </c>
      <c r="D101">
        <v>2.3010299999999999</v>
      </c>
    </row>
    <row r="102" spans="1:4">
      <c r="A102">
        <v>28</v>
      </c>
      <c r="B102">
        <v>1.44716</v>
      </c>
      <c r="C102">
        <v>240</v>
      </c>
      <c r="D102">
        <v>2.3802099999999999</v>
      </c>
    </row>
    <row r="103" spans="1:4">
      <c r="A103">
        <v>32</v>
      </c>
      <c r="B103">
        <v>1.50515</v>
      </c>
      <c r="C103">
        <v>200</v>
      </c>
      <c r="D103">
        <v>2.3010299999999999</v>
      </c>
    </row>
    <row r="104" spans="1:4">
      <c r="A104">
        <v>28</v>
      </c>
      <c r="B104">
        <v>1.44716</v>
      </c>
      <c r="C104">
        <v>200</v>
      </c>
      <c r="D104">
        <v>2.3010299999999999</v>
      </c>
    </row>
    <row r="105" spans="1:4">
      <c r="A105">
        <v>27</v>
      </c>
      <c r="B105">
        <v>1.43136</v>
      </c>
      <c r="C105">
        <v>250</v>
      </c>
      <c r="D105">
        <v>2.3979400000000002</v>
      </c>
    </row>
    <row r="106" spans="1:4">
      <c r="A106">
        <v>29</v>
      </c>
      <c r="B106">
        <v>1.4623999999999999</v>
      </c>
      <c r="C106">
        <v>200</v>
      </c>
      <c r="D106">
        <v>2.3010299999999999</v>
      </c>
    </row>
    <row r="107" spans="1:4">
      <c r="A107">
        <v>27</v>
      </c>
      <c r="B107">
        <v>1.43136</v>
      </c>
      <c r="C107">
        <v>232</v>
      </c>
      <c r="D107">
        <v>2.3654899999999999</v>
      </c>
    </row>
    <row r="108" spans="1:4">
      <c r="A108">
        <v>27</v>
      </c>
      <c r="B108">
        <v>1.43136</v>
      </c>
      <c r="C108">
        <v>220</v>
      </c>
      <c r="D108">
        <v>2.3424200000000002</v>
      </c>
    </row>
    <row r="109" spans="1:4">
      <c r="A109">
        <v>30</v>
      </c>
      <c r="B109">
        <v>1.47712</v>
      </c>
      <c r="C109">
        <v>150</v>
      </c>
      <c r="D109">
        <v>2.1760899999999999</v>
      </c>
    </row>
    <row r="110" spans="1:4">
      <c r="A110">
        <v>27</v>
      </c>
      <c r="B110">
        <v>1.43136</v>
      </c>
      <c r="C110">
        <v>232</v>
      </c>
      <c r="D110">
        <v>2.3654899999999999</v>
      </c>
    </row>
    <row r="111" spans="1:4">
      <c r="A111">
        <v>25</v>
      </c>
      <c r="B111">
        <v>1.39794</v>
      </c>
      <c r="C111">
        <v>224</v>
      </c>
      <c r="D111">
        <v>2.35025</v>
      </c>
    </row>
    <row r="112" spans="1:4">
      <c r="A112">
        <v>25</v>
      </c>
      <c r="B112">
        <v>1.39794</v>
      </c>
      <c r="C112">
        <v>224</v>
      </c>
      <c r="D112">
        <v>2.35025</v>
      </c>
    </row>
    <row r="113" spans="1:4">
      <c r="A113">
        <v>30</v>
      </c>
      <c r="B113">
        <v>1.47712</v>
      </c>
      <c r="C113">
        <v>240</v>
      </c>
      <c r="D113">
        <v>2.3802099999999999</v>
      </c>
    </row>
    <row r="114" spans="1:4">
      <c r="A114">
        <v>30</v>
      </c>
      <c r="B114">
        <v>1.47712</v>
      </c>
      <c r="C114">
        <v>240</v>
      </c>
      <c r="D114">
        <v>2.3802099999999999</v>
      </c>
    </row>
    <row r="115" spans="1:4">
      <c r="A115">
        <v>26</v>
      </c>
      <c r="B115">
        <v>1.4149700000000001</v>
      </c>
      <c r="C115">
        <v>194</v>
      </c>
      <c r="D115">
        <v>2.2877999999999998</v>
      </c>
    </row>
    <row r="116" spans="1:4">
      <c r="A116">
        <v>26</v>
      </c>
      <c r="B116">
        <v>1.4149700000000001</v>
      </c>
      <c r="C116">
        <v>194</v>
      </c>
      <c r="D116">
        <v>2.2877999999999998</v>
      </c>
    </row>
    <row r="117" spans="1:4">
      <c r="A117">
        <v>26</v>
      </c>
      <c r="B117">
        <v>1.4149700000000001</v>
      </c>
      <c r="C117">
        <v>260</v>
      </c>
      <c r="D117">
        <v>2.4149699999999998</v>
      </c>
    </row>
    <row r="118" spans="1:4">
      <c r="A118">
        <v>26</v>
      </c>
      <c r="B118">
        <v>1.4149700000000001</v>
      </c>
      <c r="C118">
        <v>280</v>
      </c>
      <c r="D118">
        <v>2.4471599999999998</v>
      </c>
    </row>
    <row r="119" spans="1:4">
      <c r="A119">
        <v>26</v>
      </c>
      <c r="B119">
        <v>1.4149700000000001</v>
      </c>
      <c r="C119">
        <v>192</v>
      </c>
      <c r="D119">
        <v>2.2833000000000001</v>
      </c>
    </row>
    <row r="120" spans="1:4">
      <c r="A120">
        <v>30</v>
      </c>
      <c r="B120">
        <v>1.47712</v>
      </c>
      <c r="C120">
        <v>189</v>
      </c>
      <c r="D120">
        <v>2.2764600000000002</v>
      </c>
    </row>
    <row r="121" spans="1:4">
      <c r="A121">
        <v>26</v>
      </c>
      <c r="B121">
        <v>1.4149700000000001</v>
      </c>
      <c r="C121">
        <v>215</v>
      </c>
      <c r="D121">
        <v>2.3324400000000001</v>
      </c>
    </row>
    <row r="122" spans="1:4">
      <c r="A122">
        <v>25</v>
      </c>
      <c r="B122">
        <v>1.39794</v>
      </c>
      <c r="C122">
        <v>224</v>
      </c>
      <c r="D122">
        <v>2.35025</v>
      </c>
    </row>
    <row r="123" spans="1:4">
      <c r="A123">
        <v>25</v>
      </c>
      <c r="B123">
        <v>1.39794</v>
      </c>
      <c r="C123">
        <v>224</v>
      </c>
      <c r="D123">
        <v>2.35025</v>
      </c>
    </row>
    <row r="124" spans="1:4">
      <c r="A124">
        <v>26</v>
      </c>
      <c r="B124">
        <v>1.4149700000000001</v>
      </c>
      <c r="C124">
        <v>201</v>
      </c>
      <c r="D124">
        <v>2.3031999999999999</v>
      </c>
    </row>
    <row r="125" spans="1:4">
      <c r="A125">
        <v>25</v>
      </c>
      <c r="B125">
        <v>1.39794</v>
      </c>
      <c r="C125">
        <v>205</v>
      </c>
      <c r="D125">
        <v>2.31175</v>
      </c>
    </row>
    <row r="126" spans="1:4">
      <c r="A126">
        <v>26</v>
      </c>
      <c r="B126">
        <v>1.4149700000000001</v>
      </c>
      <c r="C126">
        <v>230</v>
      </c>
      <c r="D126">
        <v>2.3617300000000001</v>
      </c>
    </row>
    <row r="127" spans="1:4">
      <c r="A127">
        <v>26</v>
      </c>
      <c r="B127">
        <v>1.4149700000000001</v>
      </c>
      <c r="C127">
        <v>245</v>
      </c>
      <c r="D127">
        <v>2.38917</v>
      </c>
    </row>
    <row r="128" spans="1:4">
      <c r="A128">
        <v>28</v>
      </c>
      <c r="B128">
        <v>1.44716</v>
      </c>
      <c r="C128">
        <v>265</v>
      </c>
      <c r="D128">
        <v>2.4232499999999999</v>
      </c>
    </row>
    <row r="129" spans="1:4">
      <c r="A129">
        <v>28</v>
      </c>
      <c r="B129">
        <v>1.44716</v>
      </c>
      <c r="C129">
        <v>265</v>
      </c>
      <c r="D129">
        <v>2.4232499999999999</v>
      </c>
    </row>
    <row r="130" spans="1:4">
      <c r="A130">
        <v>29</v>
      </c>
      <c r="B130">
        <v>1.4623999999999999</v>
      </c>
      <c r="C130">
        <v>170</v>
      </c>
      <c r="D130">
        <v>2.2304499999999998</v>
      </c>
    </row>
    <row r="131" spans="1:4">
      <c r="A131">
        <v>30</v>
      </c>
      <c r="B131">
        <v>1.47712</v>
      </c>
      <c r="C131">
        <v>200</v>
      </c>
      <c r="D131">
        <v>2.3010299999999999</v>
      </c>
    </row>
    <row r="132" spans="1:4">
      <c r="A132">
        <v>28</v>
      </c>
      <c r="B132">
        <v>1.44716</v>
      </c>
      <c r="C132">
        <v>165</v>
      </c>
      <c r="D132">
        <v>2.2174800000000001</v>
      </c>
    </row>
    <row r="133" spans="1:4">
      <c r="A133">
        <v>27</v>
      </c>
      <c r="B133">
        <v>1.43136</v>
      </c>
      <c r="C133">
        <v>165</v>
      </c>
      <c r="D133">
        <v>2.2174800000000001</v>
      </c>
    </row>
    <row r="134" spans="1:4">
      <c r="A134">
        <v>26</v>
      </c>
      <c r="B134">
        <v>1.4149700000000001</v>
      </c>
      <c r="C134">
        <v>212</v>
      </c>
      <c r="D134">
        <v>2.3263400000000001</v>
      </c>
    </row>
    <row r="135" spans="1:4">
      <c r="A135">
        <v>29</v>
      </c>
      <c r="B135">
        <v>1.4623999999999999</v>
      </c>
      <c r="C135">
        <v>210</v>
      </c>
      <c r="D135">
        <v>2.3222200000000002</v>
      </c>
    </row>
    <row r="136" spans="1:4">
      <c r="A136">
        <v>29</v>
      </c>
      <c r="B136">
        <v>1.4623999999999999</v>
      </c>
      <c r="C136">
        <v>210</v>
      </c>
      <c r="D136">
        <v>2.3222200000000002</v>
      </c>
    </row>
    <row r="137" spans="1:4">
      <c r="A137">
        <v>29</v>
      </c>
      <c r="B137">
        <v>1.4623999999999999</v>
      </c>
      <c r="C137">
        <v>225</v>
      </c>
      <c r="D137">
        <v>2.3521800000000002</v>
      </c>
    </row>
    <row r="138" spans="1:4">
      <c r="A138">
        <v>30</v>
      </c>
      <c r="B138">
        <v>1.47712</v>
      </c>
      <c r="C138">
        <v>200</v>
      </c>
      <c r="D138">
        <v>2.3010299999999999</v>
      </c>
    </row>
    <row r="139" spans="1:4">
      <c r="A139">
        <v>30</v>
      </c>
      <c r="B139">
        <v>1.47712</v>
      </c>
      <c r="C139">
        <v>115</v>
      </c>
      <c r="D139">
        <v>2.0607000000000002</v>
      </c>
    </row>
    <row r="140" spans="1:4">
      <c r="A140">
        <v>31</v>
      </c>
      <c r="B140">
        <v>1.49136</v>
      </c>
      <c r="C140">
        <v>170</v>
      </c>
      <c r="D140">
        <v>2.2304499999999998</v>
      </c>
    </row>
    <row r="141" spans="1:4">
      <c r="A141">
        <v>29</v>
      </c>
      <c r="B141">
        <v>1.4623999999999999</v>
      </c>
      <c r="C141">
        <v>170</v>
      </c>
      <c r="D141">
        <v>2.2304499999999998</v>
      </c>
    </row>
    <row r="142" spans="1:4">
      <c r="A142">
        <v>28</v>
      </c>
      <c r="B142">
        <v>1.44716</v>
      </c>
      <c r="C142">
        <v>270</v>
      </c>
      <c r="D142">
        <v>2.4313600000000002</v>
      </c>
    </row>
    <row r="143" spans="1:4">
      <c r="A143">
        <v>30</v>
      </c>
      <c r="B143">
        <v>1.47712</v>
      </c>
      <c r="C143">
        <v>170</v>
      </c>
      <c r="D143">
        <v>2.2304499999999998</v>
      </c>
    </row>
    <row r="144" spans="1:4">
      <c r="A144">
        <v>28</v>
      </c>
      <c r="B144">
        <v>1.44716</v>
      </c>
      <c r="C144">
        <v>220</v>
      </c>
      <c r="D144">
        <v>2.3424200000000002</v>
      </c>
    </row>
    <row r="145" spans="1:4">
      <c r="A145">
        <v>26</v>
      </c>
      <c r="B145">
        <v>1.4149700000000001</v>
      </c>
      <c r="C145">
        <v>220</v>
      </c>
      <c r="D145">
        <v>2.3424200000000002</v>
      </c>
    </row>
    <row r="146" spans="1:4">
      <c r="A146">
        <v>25</v>
      </c>
      <c r="B146">
        <v>1.39794</v>
      </c>
      <c r="C146">
        <v>220</v>
      </c>
      <c r="D146">
        <v>2.3424200000000002</v>
      </c>
    </row>
    <row r="147" spans="1:4">
      <c r="A147">
        <v>27</v>
      </c>
      <c r="B147">
        <v>1.43136</v>
      </c>
      <c r="C147">
        <v>220</v>
      </c>
      <c r="D147">
        <v>2.3424200000000002</v>
      </c>
    </row>
    <row r="148" spans="1:4">
      <c r="A148">
        <v>25</v>
      </c>
      <c r="B148">
        <v>1.39794</v>
      </c>
      <c r="C148">
        <v>220</v>
      </c>
      <c r="D148">
        <v>2.3424200000000002</v>
      </c>
    </row>
    <row r="149" spans="1:4">
      <c r="A149">
        <v>29</v>
      </c>
      <c r="B149">
        <v>1.4623999999999999</v>
      </c>
      <c r="C149">
        <v>184</v>
      </c>
      <c r="D149">
        <v>2.2648199999999998</v>
      </c>
    </row>
    <row r="150" spans="1:4">
      <c r="A150">
        <v>27</v>
      </c>
      <c r="B150">
        <v>1.43136</v>
      </c>
      <c r="C150">
        <v>184</v>
      </c>
      <c r="D150">
        <v>2.2648199999999998</v>
      </c>
    </row>
    <row r="151" spans="1:4">
      <c r="A151">
        <v>27</v>
      </c>
      <c r="B151">
        <v>1.43136</v>
      </c>
      <c r="C151">
        <v>184</v>
      </c>
      <c r="D151">
        <v>2.2648199999999998</v>
      </c>
    </row>
    <row r="152" spans="1:4">
      <c r="A152">
        <v>30</v>
      </c>
      <c r="B152">
        <v>1.47712</v>
      </c>
      <c r="C152">
        <v>225</v>
      </c>
      <c r="D152">
        <v>2.3521800000000002</v>
      </c>
    </row>
    <row r="153" spans="1:4">
      <c r="A153">
        <v>30</v>
      </c>
      <c r="B153">
        <v>1.47712</v>
      </c>
      <c r="C153">
        <v>225</v>
      </c>
      <c r="D153">
        <v>2.3521800000000002</v>
      </c>
    </row>
    <row r="154" spans="1:4">
      <c r="A154">
        <v>29</v>
      </c>
      <c r="B154">
        <v>1.4623999999999999</v>
      </c>
      <c r="C154">
        <v>225</v>
      </c>
      <c r="D154">
        <v>2.3521800000000002</v>
      </c>
    </row>
    <row r="155" spans="1:4">
      <c r="A155">
        <v>28</v>
      </c>
      <c r="B155">
        <v>1.44716</v>
      </c>
      <c r="C155">
        <v>184</v>
      </c>
      <c r="D155">
        <v>2.2648199999999998</v>
      </c>
    </row>
    <row r="156" spans="1:4">
      <c r="A156">
        <v>29</v>
      </c>
      <c r="B156">
        <v>1.4623999999999999</v>
      </c>
      <c r="C156">
        <v>205</v>
      </c>
      <c r="D156">
        <v>2.31175</v>
      </c>
    </row>
    <row r="157" spans="1:4">
      <c r="A157">
        <v>29</v>
      </c>
      <c r="B157">
        <v>1.4623999999999999</v>
      </c>
      <c r="C157">
        <v>205</v>
      </c>
      <c r="D157">
        <v>2.31175</v>
      </c>
    </row>
    <row r="158" spans="1:4">
      <c r="A158">
        <v>25</v>
      </c>
      <c r="B158">
        <v>1.39794</v>
      </c>
      <c r="C158">
        <v>255</v>
      </c>
      <c r="D158">
        <v>2.4065400000000001</v>
      </c>
    </row>
    <row r="159" spans="1:4">
      <c r="A159">
        <v>27</v>
      </c>
      <c r="B159">
        <v>1.43136</v>
      </c>
      <c r="C159">
        <v>255</v>
      </c>
      <c r="D159">
        <v>2.4065400000000001</v>
      </c>
    </row>
    <row r="160" spans="1:4">
      <c r="A160">
        <v>28</v>
      </c>
      <c r="B160">
        <v>1.44716</v>
      </c>
      <c r="C160">
        <v>200</v>
      </c>
      <c r="D160">
        <v>2.3010299999999999</v>
      </c>
    </row>
    <row r="161" spans="1:4">
      <c r="A161">
        <v>25</v>
      </c>
      <c r="B161">
        <v>1.39794</v>
      </c>
      <c r="C161">
        <v>239</v>
      </c>
      <c r="D161">
        <v>2.3784000000000001</v>
      </c>
    </row>
    <row r="162" spans="1:4">
      <c r="A162">
        <v>26</v>
      </c>
      <c r="B162">
        <v>1.4149700000000001</v>
      </c>
      <c r="C162">
        <v>260</v>
      </c>
      <c r="D162">
        <v>2.4149699999999998</v>
      </c>
    </row>
    <row r="163" spans="1:4">
      <c r="A163">
        <v>26</v>
      </c>
      <c r="B163">
        <v>1.4149700000000001</v>
      </c>
      <c r="C163">
        <v>255</v>
      </c>
      <c r="D163">
        <v>2.4065400000000001</v>
      </c>
    </row>
    <row r="164" spans="1:4">
      <c r="A164">
        <v>25</v>
      </c>
      <c r="B164">
        <v>1.39794</v>
      </c>
      <c r="C164">
        <v>227</v>
      </c>
      <c r="D164">
        <v>2.3560300000000001</v>
      </c>
    </row>
    <row r="165" spans="1:4">
      <c r="A165">
        <v>29</v>
      </c>
      <c r="B165">
        <v>1.4623999999999999</v>
      </c>
      <c r="C165">
        <v>225</v>
      </c>
      <c r="D165">
        <v>2.3521800000000002</v>
      </c>
    </row>
    <row r="166" spans="1:4">
      <c r="A166">
        <v>25</v>
      </c>
      <c r="B166">
        <v>1.39794</v>
      </c>
      <c r="C166">
        <v>215</v>
      </c>
      <c r="D166">
        <v>2.3324400000000001</v>
      </c>
    </row>
    <row r="167" spans="1:4">
      <c r="A167">
        <v>24</v>
      </c>
      <c r="B167">
        <v>1.3802099999999999</v>
      </c>
      <c r="C167">
        <v>215</v>
      </c>
      <c r="D167">
        <v>2.3324400000000001</v>
      </c>
    </row>
    <row r="168" spans="1:4">
      <c r="A168">
        <v>26</v>
      </c>
      <c r="B168">
        <v>1.4149700000000001</v>
      </c>
      <c r="C168">
        <v>232</v>
      </c>
      <c r="D168">
        <v>2.3654899999999999</v>
      </c>
    </row>
    <row r="169" spans="1:4">
      <c r="A169">
        <v>26</v>
      </c>
      <c r="B169">
        <v>1.4149700000000001</v>
      </c>
      <c r="C169">
        <v>232</v>
      </c>
      <c r="D169">
        <v>2.3654899999999999</v>
      </c>
    </row>
    <row r="170" spans="1:4">
      <c r="A170">
        <v>25</v>
      </c>
      <c r="B170">
        <v>1.39794</v>
      </c>
      <c r="C170">
        <v>168</v>
      </c>
      <c r="D170">
        <v>2.2253099999999999</v>
      </c>
    </row>
    <row r="171" spans="1:4">
      <c r="A171">
        <v>25</v>
      </c>
      <c r="B171">
        <v>1.39794</v>
      </c>
      <c r="C171">
        <v>168</v>
      </c>
      <c r="D171">
        <v>2.2253099999999999</v>
      </c>
    </row>
    <row r="172" spans="1:4">
      <c r="A172">
        <v>26</v>
      </c>
      <c r="B172">
        <v>1.4149700000000001</v>
      </c>
      <c r="C172">
        <v>215</v>
      </c>
      <c r="D172">
        <v>2.3324400000000001</v>
      </c>
    </row>
    <row r="173" spans="1:4">
      <c r="A173">
        <v>26</v>
      </c>
      <c r="B173">
        <v>1.4149700000000001</v>
      </c>
      <c r="C173">
        <v>215</v>
      </c>
      <c r="D173">
        <v>2.3324400000000001</v>
      </c>
    </row>
    <row r="174" spans="1:4">
      <c r="A174">
        <v>25</v>
      </c>
      <c r="B174">
        <v>1.39794</v>
      </c>
      <c r="C174">
        <v>224</v>
      </c>
      <c r="D174">
        <v>2.35025</v>
      </c>
    </row>
    <row r="175" spans="1:4">
      <c r="A175">
        <v>23</v>
      </c>
      <c r="B175">
        <v>1.3617300000000001</v>
      </c>
      <c r="C175">
        <v>302</v>
      </c>
      <c r="D175">
        <v>2.48001</v>
      </c>
    </row>
    <row r="176" spans="1:4">
      <c r="A176">
        <v>28</v>
      </c>
      <c r="B176">
        <v>1.44716</v>
      </c>
      <c r="C176">
        <v>210</v>
      </c>
      <c r="D176">
        <v>2.3222200000000002</v>
      </c>
    </row>
    <row r="177" spans="1:4">
      <c r="A177">
        <v>28</v>
      </c>
      <c r="B177">
        <v>1.44716</v>
      </c>
      <c r="C177">
        <v>210</v>
      </c>
      <c r="D177">
        <v>2.3222200000000002</v>
      </c>
    </row>
    <row r="178" spans="1:4">
      <c r="A178">
        <v>29</v>
      </c>
      <c r="B178">
        <v>1.4623999999999999</v>
      </c>
      <c r="C178">
        <v>220</v>
      </c>
      <c r="D178">
        <v>2.3424200000000002</v>
      </c>
    </row>
    <row r="179" spans="1:4">
      <c r="A179">
        <v>29</v>
      </c>
      <c r="B179">
        <v>1.4623999999999999</v>
      </c>
      <c r="C179">
        <v>250</v>
      </c>
      <c r="D179">
        <v>2.3979400000000002</v>
      </c>
    </row>
    <row r="180" spans="1:4">
      <c r="A180">
        <v>26</v>
      </c>
      <c r="B180">
        <v>1.4149700000000001</v>
      </c>
      <c r="C180">
        <v>212</v>
      </c>
      <c r="D180">
        <v>2.3263400000000001</v>
      </c>
    </row>
    <row r="181" spans="1:4">
      <c r="A181">
        <v>29</v>
      </c>
      <c r="B181">
        <v>1.4623999999999999</v>
      </c>
      <c r="C181">
        <v>210</v>
      </c>
      <c r="D181">
        <v>2.3222200000000002</v>
      </c>
    </row>
    <row r="182" spans="1:4">
      <c r="A182">
        <v>26</v>
      </c>
      <c r="B182">
        <v>1.4149700000000001</v>
      </c>
      <c r="C182">
        <v>190</v>
      </c>
      <c r="D182">
        <v>2.2787500000000001</v>
      </c>
    </row>
    <row r="183" spans="1:4">
      <c r="A183">
        <v>25</v>
      </c>
      <c r="B183">
        <v>1.39794</v>
      </c>
      <c r="C183">
        <v>270</v>
      </c>
      <c r="D183">
        <v>2.4313600000000002</v>
      </c>
    </row>
    <row r="184" spans="1:4">
      <c r="A184">
        <v>27</v>
      </c>
      <c r="B184">
        <v>1.43136</v>
      </c>
      <c r="C184">
        <v>208</v>
      </c>
      <c r="D184">
        <v>2.31806</v>
      </c>
    </row>
    <row r="185" spans="1:4">
      <c r="A185">
        <v>28</v>
      </c>
      <c r="B185">
        <v>1.44716</v>
      </c>
      <c r="C185">
        <v>247</v>
      </c>
      <c r="D185">
        <v>2.3927</v>
      </c>
    </row>
    <row r="186" spans="1:4">
      <c r="A186">
        <v>25</v>
      </c>
      <c r="B186">
        <v>1.39794</v>
      </c>
      <c r="C186">
        <v>300</v>
      </c>
      <c r="D186">
        <v>2.4771200000000002</v>
      </c>
    </row>
    <row r="187" spans="1:4">
      <c r="A187">
        <v>28</v>
      </c>
      <c r="B187">
        <v>1.44716</v>
      </c>
      <c r="C187">
        <v>208</v>
      </c>
      <c r="D187">
        <v>2.31806</v>
      </c>
    </row>
    <row r="188" spans="1:4">
      <c r="A188">
        <v>27</v>
      </c>
      <c r="B188">
        <v>1.43136</v>
      </c>
      <c r="C188">
        <v>194</v>
      </c>
      <c r="D188">
        <v>2.2877999999999998</v>
      </c>
    </row>
    <row r="189" spans="1:4">
      <c r="A189">
        <v>24</v>
      </c>
      <c r="B189">
        <v>1.3802099999999999</v>
      </c>
      <c r="C189">
        <v>225</v>
      </c>
      <c r="D189">
        <v>2.3521800000000002</v>
      </c>
    </row>
    <row r="190" spans="1:4">
      <c r="A190">
        <v>24</v>
      </c>
      <c r="B190">
        <v>1.3802099999999999</v>
      </c>
      <c r="C190">
        <v>225</v>
      </c>
      <c r="D190">
        <v>2.3521800000000002</v>
      </c>
    </row>
    <row r="191" spans="1:4">
      <c r="A191">
        <v>27</v>
      </c>
      <c r="B191">
        <v>1.43136</v>
      </c>
      <c r="C191">
        <v>220</v>
      </c>
      <c r="D191">
        <v>2.3424200000000002</v>
      </c>
    </row>
    <row r="192" spans="1:4">
      <c r="A192">
        <v>25</v>
      </c>
      <c r="B192">
        <v>1.39794</v>
      </c>
      <c r="C192">
        <v>220</v>
      </c>
      <c r="D192">
        <v>2.3424200000000002</v>
      </c>
    </row>
    <row r="193" spans="1:4">
      <c r="A193">
        <v>25</v>
      </c>
      <c r="B193">
        <v>1.39794</v>
      </c>
      <c r="C193">
        <v>250</v>
      </c>
      <c r="D193">
        <v>2.3979400000000002</v>
      </c>
    </row>
    <row r="194" spans="1:4">
      <c r="A194">
        <v>24</v>
      </c>
      <c r="B194">
        <v>1.3802099999999999</v>
      </c>
      <c r="C194">
        <v>300</v>
      </c>
      <c r="D194">
        <v>2.4771200000000002</v>
      </c>
    </row>
    <row r="195" spans="1:4">
      <c r="A195">
        <v>24</v>
      </c>
      <c r="B195">
        <v>1.3802099999999999</v>
      </c>
      <c r="C195">
        <v>330</v>
      </c>
      <c r="D195">
        <v>2.51851</v>
      </c>
    </row>
    <row r="196" spans="1:4">
      <c r="A196">
        <v>20</v>
      </c>
      <c r="B196">
        <v>1.3010299999999999</v>
      </c>
      <c r="C196">
        <v>340</v>
      </c>
      <c r="D196">
        <v>2.5314800000000002</v>
      </c>
    </row>
    <row r="197" spans="1:4">
      <c r="A197">
        <v>28</v>
      </c>
      <c r="B197">
        <v>1.44716</v>
      </c>
      <c r="C197">
        <v>225</v>
      </c>
      <c r="D197">
        <v>2.3521800000000002</v>
      </c>
    </row>
    <row r="198" spans="1:4">
      <c r="A198">
        <v>30</v>
      </c>
      <c r="B198">
        <v>1.47712</v>
      </c>
      <c r="C198">
        <v>225</v>
      </c>
      <c r="D198">
        <v>2.3521800000000002</v>
      </c>
    </row>
    <row r="199" spans="1:4">
      <c r="A199">
        <v>26</v>
      </c>
      <c r="B199">
        <v>1.4149700000000001</v>
      </c>
      <c r="C199">
        <v>325</v>
      </c>
      <c r="D199">
        <v>2.5118800000000001</v>
      </c>
    </row>
    <row r="200" spans="1:4">
      <c r="A200">
        <v>26</v>
      </c>
      <c r="B200">
        <v>1.4149700000000001</v>
      </c>
      <c r="C200">
        <v>325</v>
      </c>
      <c r="D200">
        <v>2.5118800000000001</v>
      </c>
    </row>
    <row r="201" spans="1:4">
      <c r="A201">
        <v>26</v>
      </c>
      <c r="B201">
        <v>1.4149700000000001</v>
      </c>
      <c r="C201">
        <v>325</v>
      </c>
      <c r="D201">
        <v>2.5118800000000001</v>
      </c>
    </row>
    <row r="202" spans="1:4">
      <c r="A202">
        <v>28</v>
      </c>
      <c r="B202">
        <v>1.44716</v>
      </c>
      <c r="C202">
        <v>240</v>
      </c>
      <c r="D202">
        <v>2.3802099999999999</v>
      </c>
    </row>
    <row r="203" spans="1:4">
      <c r="A203">
        <v>26</v>
      </c>
      <c r="B203">
        <v>1.4149700000000001</v>
      </c>
      <c r="C203">
        <v>275</v>
      </c>
      <c r="D203">
        <v>2.43933</v>
      </c>
    </row>
    <row r="204" spans="1:4">
      <c r="A204">
        <v>26</v>
      </c>
      <c r="B204">
        <v>1.4149700000000001</v>
      </c>
      <c r="C204">
        <v>300</v>
      </c>
      <c r="D204">
        <v>2.4771200000000002</v>
      </c>
    </row>
    <row r="205" spans="1:4">
      <c r="A205">
        <v>26</v>
      </c>
      <c r="B205">
        <v>1.4149700000000001</v>
      </c>
      <c r="C205">
        <v>275</v>
      </c>
      <c r="D205">
        <v>2.43933</v>
      </c>
    </row>
    <row r="206" spans="1:4">
      <c r="A206">
        <v>23</v>
      </c>
      <c r="B206">
        <v>1.3617300000000001</v>
      </c>
      <c r="C206">
        <v>340</v>
      </c>
      <c r="D206">
        <v>2.5314800000000002</v>
      </c>
    </row>
    <row r="207" spans="1:4">
      <c r="A207">
        <v>23</v>
      </c>
      <c r="B207">
        <v>1.3617300000000001</v>
      </c>
      <c r="C207">
        <v>340</v>
      </c>
      <c r="D207">
        <v>2.5314800000000002</v>
      </c>
    </row>
    <row r="208" spans="1:4">
      <c r="A208">
        <v>26</v>
      </c>
      <c r="B208">
        <v>1.4149700000000001</v>
      </c>
      <c r="C208">
        <v>235</v>
      </c>
      <c r="D208">
        <v>2.37107</v>
      </c>
    </row>
    <row r="209" spans="1:4">
      <c r="A209">
        <v>28</v>
      </c>
      <c r="B209">
        <v>1.44716</v>
      </c>
      <c r="C209">
        <v>294</v>
      </c>
      <c r="D209">
        <v>2.46835</v>
      </c>
    </row>
    <row r="210" spans="1:4">
      <c r="A210">
        <v>24</v>
      </c>
      <c r="B210">
        <v>1.3802099999999999</v>
      </c>
      <c r="C210">
        <v>390</v>
      </c>
      <c r="D210">
        <v>2.5910600000000001</v>
      </c>
    </row>
    <row r="211" spans="1:4">
      <c r="A211">
        <v>28</v>
      </c>
      <c r="B211">
        <v>1.44716</v>
      </c>
      <c r="C211">
        <v>294</v>
      </c>
      <c r="D211">
        <v>2.46835</v>
      </c>
    </row>
    <row r="212" spans="1:4">
      <c r="A212">
        <v>28</v>
      </c>
      <c r="B212">
        <v>1.44716</v>
      </c>
      <c r="C212">
        <v>294</v>
      </c>
      <c r="D212">
        <v>2.46835</v>
      </c>
    </row>
    <row r="213" spans="1:4">
      <c r="A213">
        <v>24</v>
      </c>
      <c r="B213">
        <v>1.3802099999999999</v>
      </c>
      <c r="C213">
        <v>390</v>
      </c>
      <c r="D213">
        <v>2.5910600000000001</v>
      </c>
    </row>
    <row r="214" spans="1:4">
      <c r="A214">
        <v>25</v>
      </c>
      <c r="B214">
        <v>1.39794</v>
      </c>
      <c r="C214">
        <v>220</v>
      </c>
      <c r="D214">
        <v>2.3424200000000002</v>
      </c>
    </row>
    <row r="215" spans="1:4">
      <c r="A215">
        <v>23</v>
      </c>
      <c r="B215">
        <v>1.3617300000000001</v>
      </c>
      <c r="C215">
        <v>300</v>
      </c>
      <c r="D215">
        <v>2.4771200000000002</v>
      </c>
    </row>
    <row r="216" spans="1:4">
      <c r="A216">
        <v>25</v>
      </c>
      <c r="B216">
        <v>1.39794</v>
      </c>
      <c r="C216">
        <v>290</v>
      </c>
      <c r="D216">
        <v>2.4624000000000001</v>
      </c>
    </row>
    <row r="217" spans="1:4">
      <c r="A217">
        <v>24</v>
      </c>
      <c r="B217">
        <v>1.3802099999999999</v>
      </c>
      <c r="C217">
        <v>280</v>
      </c>
      <c r="D217">
        <v>2.4471599999999998</v>
      </c>
    </row>
    <row r="218" spans="1:4">
      <c r="A218">
        <v>24</v>
      </c>
      <c r="B218">
        <v>1.3802099999999999</v>
      </c>
      <c r="C218">
        <v>280</v>
      </c>
      <c r="D218">
        <v>2.4471599999999998</v>
      </c>
    </row>
    <row r="219" spans="1:4">
      <c r="A219">
        <v>25</v>
      </c>
      <c r="B219">
        <v>1.39794</v>
      </c>
      <c r="C219">
        <v>239</v>
      </c>
      <c r="D219">
        <v>2.3784000000000001</v>
      </c>
    </row>
    <row r="220" spans="1:4">
      <c r="A220">
        <v>25</v>
      </c>
      <c r="B220">
        <v>1.39794</v>
      </c>
      <c r="C220">
        <v>239</v>
      </c>
      <c r="D220">
        <v>2.3784000000000001</v>
      </c>
    </row>
    <row r="221" spans="1:4">
      <c r="A221">
        <v>25</v>
      </c>
      <c r="B221">
        <v>1.39794</v>
      </c>
      <c r="C221">
        <v>239</v>
      </c>
      <c r="D221">
        <v>2.3784000000000001</v>
      </c>
    </row>
    <row r="222" spans="1:4">
      <c r="A222">
        <v>21</v>
      </c>
      <c r="B222">
        <v>1.32222</v>
      </c>
      <c r="C222">
        <v>349</v>
      </c>
      <c r="D222">
        <v>2.5428299999999999</v>
      </c>
    </row>
    <row r="223" spans="1:4">
      <c r="A223">
        <v>24</v>
      </c>
      <c r="B223">
        <v>1.3802099999999999</v>
      </c>
      <c r="C223">
        <v>302</v>
      </c>
      <c r="D223">
        <v>2.48001</v>
      </c>
    </row>
    <row r="224" spans="1:4">
      <c r="A224">
        <v>19</v>
      </c>
      <c r="B224">
        <v>1.2787500000000001</v>
      </c>
      <c r="C224">
        <v>493</v>
      </c>
      <c r="D224">
        <v>2.69285</v>
      </c>
    </row>
    <row r="225" spans="1:4">
      <c r="A225">
        <v>26</v>
      </c>
      <c r="B225">
        <v>1.4149700000000001</v>
      </c>
      <c r="C225">
        <v>215</v>
      </c>
      <c r="D225">
        <v>2.3324400000000001</v>
      </c>
    </row>
    <row r="226" spans="1:4">
      <c r="A226">
        <v>22</v>
      </c>
      <c r="B226">
        <v>1.3424199999999999</v>
      </c>
      <c r="C226">
        <v>302</v>
      </c>
      <c r="D226">
        <v>2.48001</v>
      </c>
    </row>
    <row r="227" spans="1:4">
      <c r="A227">
        <v>27</v>
      </c>
      <c r="B227">
        <v>1.43136</v>
      </c>
      <c r="C227">
        <v>221</v>
      </c>
      <c r="D227">
        <v>2.3443900000000002</v>
      </c>
    </row>
    <row r="228" spans="1:4">
      <c r="A228">
        <v>20</v>
      </c>
      <c r="B228">
        <v>1.3010299999999999</v>
      </c>
      <c r="C228">
        <v>302</v>
      </c>
      <c r="D228">
        <v>2.48001</v>
      </c>
    </row>
    <row r="229" spans="1:4">
      <c r="A229">
        <v>26</v>
      </c>
      <c r="B229">
        <v>1.4149700000000001</v>
      </c>
      <c r="C229">
        <v>275</v>
      </c>
      <c r="D229">
        <v>2.43933</v>
      </c>
    </row>
    <row r="230" spans="1:4">
      <c r="A230">
        <v>24</v>
      </c>
      <c r="B230">
        <v>1.3802099999999999</v>
      </c>
      <c r="C230">
        <v>302</v>
      </c>
      <c r="D230">
        <v>2.48001</v>
      </c>
    </row>
    <row r="231" spans="1:4">
      <c r="A231">
        <v>29</v>
      </c>
      <c r="B231">
        <v>1.4623999999999999</v>
      </c>
      <c r="C231">
        <v>210</v>
      </c>
      <c r="D231">
        <v>2.3222200000000002</v>
      </c>
    </row>
    <row r="232" spans="1:4">
      <c r="A232">
        <v>30</v>
      </c>
      <c r="B232">
        <v>1.47712</v>
      </c>
      <c r="C232">
        <v>210</v>
      </c>
      <c r="D232">
        <v>2.3222200000000002</v>
      </c>
    </row>
    <row r="233" spans="1:4">
      <c r="A233">
        <v>28</v>
      </c>
      <c r="B233">
        <v>1.44716</v>
      </c>
      <c r="C233">
        <v>197</v>
      </c>
      <c r="D233">
        <v>2.29447</v>
      </c>
    </row>
    <row r="234" spans="1:4">
      <c r="A234">
        <v>26</v>
      </c>
      <c r="B234">
        <v>1.4149700000000001</v>
      </c>
      <c r="C234">
        <v>242</v>
      </c>
      <c r="D234">
        <v>2.3838200000000001</v>
      </c>
    </row>
    <row r="235" spans="1:4">
      <c r="A235">
        <v>26</v>
      </c>
      <c r="B235">
        <v>1.4149700000000001</v>
      </c>
      <c r="C235">
        <v>268</v>
      </c>
      <c r="D235">
        <v>2.4281299999999999</v>
      </c>
    </row>
    <row r="236" spans="1:4">
      <c r="A236">
        <v>24</v>
      </c>
      <c r="B236">
        <v>1.3802099999999999</v>
      </c>
      <c r="C236">
        <v>290</v>
      </c>
      <c r="D236">
        <v>2.4624000000000001</v>
      </c>
    </row>
    <row r="237" spans="1:4">
      <c r="A237">
        <v>22</v>
      </c>
      <c r="B237">
        <v>1.3424199999999999</v>
      </c>
      <c r="C237">
        <v>450</v>
      </c>
      <c r="D237">
        <v>2.6532100000000001</v>
      </c>
    </row>
    <row r="238" spans="1:4">
      <c r="A238">
        <v>28</v>
      </c>
      <c r="B238">
        <v>1.44716</v>
      </c>
      <c r="C238">
        <v>180</v>
      </c>
      <c r="D238">
        <v>2.2552699999999999</v>
      </c>
    </row>
    <row r="239" spans="1:4">
      <c r="A239">
        <v>28</v>
      </c>
      <c r="B239">
        <v>1.44716</v>
      </c>
      <c r="C239">
        <v>225</v>
      </c>
      <c r="D239">
        <v>2.3521800000000002</v>
      </c>
    </row>
    <row r="240" spans="1:4">
      <c r="A240">
        <v>29</v>
      </c>
      <c r="B240">
        <v>1.4623999999999999</v>
      </c>
      <c r="C240">
        <v>250</v>
      </c>
      <c r="D240">
        <v>2.3979400000000002</v>
      </c>
    </row>
    <row r="241" spans="1:4">
      <c r="A241">
        <v>24</v>
      </c>
      <c r="B241">
        <v>1.3802099999999999</v>
      </c>
      <c r="C241">
        <v>333</v>
      </c>
      <c r="D241">
        <v>2.52244</v>
      </c>
    </row>
    <row r="242" spans="1:4">
      <c r="A242">
        <v>23</v>
      </c>
      <c r="B242">
        <v>1.3617300000000001</v>
      </c>
      <c r="C242">
        <v>333</v>
      </c>
      <c r="D242">
        <v>2.52244</v>
      </c>
    </row>
    <row r="243" spans="1:4">
      <c r="A243">
        <v>28</v>
      </c>
      <c r="B243">
        <v>1.44716</v>
      </c>
      <c r="C243">
        <v>184</v>
      </c>
      <c r="D243">
        <v>2.2648199999999998</v>
      </c>
    </row>
    <row r="244" spans="1:4">
      <c r="A244">
        <v>29</v>
      </c>
      <c r="B244">
        <v>1.4623999999999999</v>
      </c>
      <c r="C244">
        <v>225</v>
      </c>
      <c r="D244">
        <v>2.3521800000000002</v>
      </c>
    </row>
    <row r="245" spans="1:4">
      <c r="A245">
        <v>25</v>
      </c>
      <c r="B245">
        <v>1.39794</v>
      </c>
      <c r="C245">
        <v>320</v>
      </c>
      <c r="D245">
        <v>2.50515</v>
      </c>
    </row>
    <row r="246" spans="1:4">
      <c r="A246">
        <v>25</v>
      </c>
      <c r="B246">
        <v>1.39794</v>
      </c>
      <c r="C246">
        <v>350</v>
      </c>
      <c r="D246">
        <v>2.5440700000000001</v>
      </c>
    </row>
    <row r="247" spans="1:4">
      <c r="A247">
        <v>25</v>
      </c>
      <c r="B247">
        <v>1.39794</v>
      </c>
      <c r="C247">
        <v>350</v>
      </c>
      <c r="D247">
        <v>2.5440700000000001</v>
      </c>
    </row>
    <row r="248" spans="1:4">
      <c r="A248">
        <v>25</v>
      </c>
      <c r="B248">
        <v>1.39794</v>
      </c>
      <c r="C248">
        <v>215</v>
      </c>
      <c r="D248">
        <v>2.3324400000000001</v>
      </c>
    </row>
    <row r="249" spans="1:4">
      <c r="A249">
        <v>29</v>
      </c>
      <c r="B249">
        <v>1.4623999999999999</v>
      </c>
      <c r="C249">
        <v>193</v>
      </c>
      <c r="D249">
        <v>2.2855599999999998</v>
      </c>
    </row>
    <row r="250" spans="1:4">
      <c r="A250">
        <v>25</v>
      </c>
      <c r="B250">
        <v>1.39794</v>
      </c>
      <c r="C250">
        <v>260</v>
      </c>
      <c r="D250">
        <v>2.4149699999999998</v>
      </c>
    </row>
    <row r="251" spans="1:4">
      <c r="A251">
        <v>24</v>
      </c>
      <c r="B251">
        <v>1.3802099999999999</v>
      </c>
      <c r="C251">
        <v>280</v>
      </c>
      <c r="D251">
        <v>2.4471599999999998</v>
      </c>
    </row>
    <row r="252" spans="1:4">
      <c r="A252">
        <v>25</v>
      </c>
      <c r="B252">
        <v>1.39794</v>
      </c>
      <c r="C252">
        <v>240</v>
      </c>
      <c r="D252">
        <v>2.3802099999999999</v>
      </c>
    </row>
    <row r="253" spans="1:4">
      <c r="A253">
        <v>26</v>
      </c>
      <c r="B253">
        <v>1.4149700000000001</v>
      </c>
      <c r="C253">
        <v>172</v>
      </c>
      <c r="D253">
        <v>2.2355299999999998</v>
      </c>
    </row>
    <row r="254" spans="1:4">
      <c r="A254">
        <v>26</v>
      </c>
      <c r="B254">
        <v>1.4149700000000001</v>
      </c>
      <c r="C254">
        <v>294</v>
      </c>
      <c r="D254">
        <v>2.46835</v>
      </c>
    </row>
    <row r="255" spans="1:4">
      <c r="A255">
        <v>26</v>
      </c>
      <c r="B255">
        <v>1.4149700000000001</v>
      </c>
      <c r="C255">
        <v>294</v>
      </c>
      <c r="D255">
        <v>2.46835</v>
      </c>
    </row>
    <row r="256" spans="1:4">
      <c r="A256">
        <v>23</v>
      </c>
      <c r="B256">
        <v>1.3617300000000001</v>
      </c>
      <c r="C256">
        <v>390</v>
      </c>
      <c r="D256">
        <v>2.5910600000000001</v>
      </c>
    </row>
    <row r="257" spans="1:4">
      <c r="A257">
        <v>23</v>
      </c>
      <c r="B257">
        <v>1.3617300000000001</v>
      </c>
      <c r="C257">
        <v>390</v>
      </c>
      <c r="D257">
        <v>2.5910600000000001</v>
      </c>
    </row>
    <row r="258" spans="1:4">
      <c r="A258">
        <v>23</v>
      </c>
      <c r="B258">
        <v>1.3617300000000001</v>
      </c>
      <c r="C258">
        <v>300</v>
      </c>
      <c r="D258">
        <v>2.4771200000000002</v>
      </c>
    </row>
    <row r="259" spans="1:4">
      <c r="A259">
        <v>28</v>
      </c>
      <c r="B259">
        <v>1.44716</v>
      </c>
      <c r="C259">
        <v>142</v>
      </c>
      <c r="D259">
        <v>2.1522899999999998</v>
      </c>
    </row>
    <row r="260" spans="1:4">
      <c r="A260">
        <v>28</v>
      </c>
      <c r="B260">
        <v>1.44716</v>
      </c>
      <c r="C260">
        <v>142</v>
      </c>
      <c r="D260">
        <v>2.1522899999999998</v>
      </c>
    </row>
    <row r="261" spans="1:4">
      <c r="A261">
        <v>25</v>
      </c>
      <c r="B261">
        <v>1.39794</v>
      </c>
      <c r="C261">
        <v>197</v>
      </c>
      <c r="D261">
        <v>2.29447</v>
      </c>
    </row>
    <row r="262" spans="1:4">
      <c r="A262">
        <v>24</v>
      </c>
      <c r="B262">
        <v>1.3802099999999999</v>
      </c>
      <c r="C262">
        <v>238</v>
      </c>
      <c r="D262">
        <v>2.3765800000000001</v>
      </c>
    </row>
    <row r="263" spans="1:4">
      <c r="A263">
        <v>23</v>
      </c>
      <c r="B263">
        <v>1.3617300000000001</v>
      </c>
      <c r="C263">
        <v>302</v>
      </c>
      <c r="D263">
        <v>2.48001</v>
      </c>
    </row>
    <row r="264" spans="1:4">
      <c r="A264">
        <v>21</v>
      </c>
      <c r="B264">
        <v>1.32222</v>
      </c>
      <c r="C264">
        <v>493</v>
      </c>
      <c r="D264">
        <v>2.69285</v>
      </c>
    </row>
    <row r="265" spans="1:4">
      <c r="A265">
        <v>19</v>
      </c>
      <c r="B265">
        <v>1.2787500000000001</v>
      </c>
      <c r="C265">
        <v>493</v>
      </c>
      <c r="D265">
        <v>2.69285</v>
      </c>
    </row>
    <row r="266" spans="1:4">
      <c r="A266">
        <v>29</v>
      </c>
      <c r="B266">
        <v>1.4623999999999999</v>
      </c>
      <c r="C266">
        <v>192</v>
      </c>
      <c r="D266">
        <v>2.2833000000000001</v>
      </c>
    </row>
    <row r="267" spans="1:4">
      <c r="A267">
        <v>22</v>
      </c>
      <c r="B267">
        <v>1.3424199999999999</v>
      </c>
      <c r="C267">
        <v>349</v>
      </c>
      <c r="D267">
        <v>2.5428299999999999</v>
      </c>
    </row>
    <row r="268" spans="1:4">
      <c r="A268">
        <v>28</v>
      </c>
      <c r="B268">
        <v>1.44716</v>
      </c>
      <c r="C268">
        <v>210</v>
      </c>
      <c r="D268">
        <v>2.3222200000000002</v>
      </c>
    </row>
    <row r="269" spans="1:4">
      <c r="A269">
        <v>28</v>
      </c>
      <c r="B269">
        <v>1.44716</v>
      </c>
      <c r="C269">
        <v>210</v>
      </c>
      <c r="D269">
        <v>2.3222200000000002</v>
      </c>
    </row>
    <row r="270" spans="1:4">
      <c r="A270">
        <v>26</v>
      </c>
      <c r="B270">
        <v>1.4149700000000001</v>
      </c>
      <c r="C270">
        <v>271</v>
      </c>
      <c r="D270">
        <v>2.4329700000000001</v>
      </c>
    </row>
    <row r="271" spans="1:4">
      <c r="A271">
        <v>26</v>
      </c>
      <c r="B271">
        <v>1.4149700000000001</v>
      </c>
      <c r="C271">
        <v>287</v>
      </c>
      <c r="D271">
        <v>2.4578799999999998</v>
      </c>
    </row>
    <row r="272" spans="1:4">
      <c r="A272">
        <v>26</v>
      </c>
      <c r="B272">
        <v>1.4149700000000001</v>
      </c>
      <c r="C272">
        <v>287</v>
      </c>
      <c r="D272">
        <v>2.4578799999999998</v>
      </c>
    </row>
    <row r="273" spans="1:4">
      <c r="A273">
        <v>26</v>
      </c>
      <c r="B273">
        <v>1.4149700000000001</v>
      </c>
      <c r="C273">
        <v>315</v>
      </c>
      <c r="D273">
        <v>2.49831</v>
      </c>
    </row>
    <row r="274" spans="1:4">
      <c r="A274">
        <v>24</v>
      </c>
      <c r="B274">
        <v>1.3802099999999999</v>
      </c>
      <c r="C274">
        <v>315</v>
      </c>
      <c r="D274">
        <v>2.49831</v>
      </c>
    </row>
    <row r="275" spans="1:4">
      <c r="A275">
        <v>26</v>
      </c>
      <c r="B275">
        <v>1.4149700000000001</v>
      </c>
      <c r="C275">
        <v>315</v>
      </c>
      <c r="D275">
        <v>2.49831</v>
      </c>
    </row>
    <row r="276" spans="1:4">
      <c r="A276">
        <v>24</v>
      </c>
      <c r="B276">
        <v>1.3802099999999999</v>
      </c>
      <c r="C276">
        <v>477</v>
      </c>
      <c r="D276">
        <v>2.6785199999999998</v>
      </c>
    </row>
    <row r="277" spans="1:4">
      <c r="A277">
        <v>29</v>
      </c>
      <c r="B277">
        <v>1.4623999999999999</v>
      </c>
      <c r="C277">
        <v>228</v>
      </c>
      <c r="D277">
        <v>2.3579300000000001</v>
      </c>
    </row>
    <row r="278" spans="1:4">
      <c r="A278">
        <v>26</v>
      </c>
      <c r="B278">
        <v>1.4149700000000001</v>
      </c>
      <c r="C278">
        <v>258</v>
      </c>
      <c r="D278">
        <v>2.4116200000000001</v>
      </c>
    </row>
    <row r="279" spans="1:4">
      <c r="A279">
        <v>27</v>
      </c>
      <c r="B279">
        <v>1.43136</v>
      </c>
      <c r="C279">
        <v>227</v>
      </c>
      <c r="D279">
        <v>2.3560300000000001</v>
      </c>
    </row>
    <row r="280" spans="1:4">
      <c r="A280">
        <v>24</v>
      </c>
      <c r="B280">
        <v>1.3802099999999999</v>
      </c>
      <c r="C280">
        <v>300</v>
      </c>
      <c r="D280">
        <v>2.4771200000000002</v>
      </c>
    </row>
    <row r="281" spans="1:4">
      <c r="A281">
        <v>33</v>
      </c>
      <c r="B281">
        <v>1.51851</v>
      </c>
      <c r="C281">
        <v>180</v>
      </c>
      <c r="D281">
        <v>2.2552699999999999</v>
      </c>
    </row>
    <row r="282" spans="1:4">
      <c r="A282">
        <v>32</v>
      </c>
      <c r="B282">
        <v>1.50515</v>
      </c>
      <c r="C282">
        <v>138</v>
      </c>
      <c r="D282">
        <v>2.1398799999999998</v>
      </c>
    </row>
    <row r="283" spans="1:4">
      <c r="A283">
        <v>18</v>
      </c>
      <c r="B283">
        <v>1.2552700000000001</v>
      </c>
      <c r="C283">
        <v>295</v>
      </c>
      <c r="D283">
        <v>2.4698199999999999</v>
      </c>
    </row>
    <row r="284" spans="1:4">
      <c r="A284">
        <v>21</v>
      </c>
      <c r="B284">
        <v>1.32222</v>
      </c>
      <c r="C284">
        <v>320</v>
      </c>
      <c r="D284">
        <v>2.50515</v>
      </c>
    </row>
    <row r="285" spans="1:4">
      <c r="A285">
        <v>18</v>
      </c>
      <c r="B285">
        <v>1.2552700000000001</v>
      </c>
      <c r="C285">
        <v>295</v>
      </c>
      <c r="D285">
        <v>2.4698199999999999</v>
      </c>
    </row>
    <row r="286" spans="1:4">
      <c r="A286">
        <v>18</v>
      </c>
      <c r="B286">
        <v>1.2552700000000001</v>
      </c>
      <c r="C286">
        <v>295</v>
      </c>
      <c r="D286">
        <v>2.4698199999999999</v>
      </c>
    </row>
    <row r="287" spans="1:4">
      <c r="A287">
        <v>21</v>
      </c>
      <c r="B287">
        <v>1.32222</v>
      </c>
      <c r="C287">
        <v>230</v>
      </c>
      <c r="D287">
        <v>2.3617300000000001</v>
      </c>
    </row>
    <row r="288" spans="1:4">
      <c r="A288">
        <v>19</v>
      </c>
      <c r="B288">
        <v>1.2787500000000001</v>
      </c>
      <c r="C288">
        <v>232</v>
      </c>
      <c r="D288">
        <v>2.3654899999999999</v>
      </c>
    </row>
    <row r="289" spans="1:4">
      <c r="A289">
        <v>19</v>
      </c>
      <c r="B289">
        <v>1.2787500000000001</v>
      </c>
      <c r="C289">
        <v>275</v>
      </c>
      <c r="D289">
        <v>2.43933</v>
      </c>
    </row>
    <row r="290" spans="1:4">
      <c r="A290">
        <v>19</v>
      </c>
      <c r="B290">
        <v>1.2787500000000001</v>
      </c>
      <c r="C290">
        <v>285</v>
      </c>
      <c r="D290">
        <v>2.4548399999999999</v>
      </c>
    </row>
    <row r="291" spans="1:4">
      <c r="A291">
        <v>17</v>
      </c>
      <c r="B291">
        <v>1.23045</v>
      </c>
      <c r="C291">
        <v>325</v>
      </c>
      <c r="D291">
        <v>2.5118800000000001</v>
      </c>
    </row>
    <row r="292" spans="1:4">
      <c r="A292">
        <v>12</v>
      </c>
      <c r="B292">
        <v>1.07918</v>
      </c>
      <c r="C292">
        <v>316</v>
      </c>
      <c r="D292">
        <v>2.4996900000000002</v>
      </c>
    </row>
    <row r="293" spans="1:4">
      <c r="A293">
        <v>20</v>
      </c>
      <c r="B293">
        <v>1.3010299999999999</v>
      </c>
      <c r="C293">
        <v>275</v>
      </c>
      <c r="D293">
        <v>2.43933</v>
      </c>
    </row>
    <row r="294" spans="1:4">
      <c r="A294">
        <v>18</v>
      </c>
      <c r="B294">
        <v>1.2552700000000001</v>
      </c>
      <c r="C294">
        <v>300</v>
      </c>
      <c r="D294">
        <v>2.4771200000000002</v>
      </c>
    </row>
    <row r="295" spans="1:4">
      <c r="A295">
        <v>19</v>
      </c>
      <c r="B295">
        <v>1.2787500000000001</v>
      </c>
      <c r="C295">
        <v>305</v>
      </c>
      <c r="D295">
        <v>2.4843000000000002</v>
      </c>
    </row>
    <row r="296" spans="1:4">
      <c r="A296">
        <v>17</v>
      </c>
      <c r="B296">
        <v>1.23045</v>
      </c>
      <c r="C296">
        <v>240</v>
      </c>
      <c r="D296">
        <v>2.3802099999999999</v>
      </c>
    </row>
    <row r="297" spans="1:4">
      <c r="A297">
        <v>23</v>
      </c>
      <c r="B297">
        <v>1.3617300000000001</v>
      </c>
      <c r="C297">
        <v>265</v>
      </c>
      <c r="D297">
        <v>2.4232499999999999</v>
      </c>
    </row>
    <row r="298" spans="1:4">
      <c r="A298">
        <v>23</v>
      </c>
      <c r="B298">
        <v>1.3617300000000001</v>
      </c>
      <c r="C298">
        <v>225</v>
      </c>
      <c r="D298">
        <v>2.3521800000000002</v>
      </c>
    </row>
    <row r="299" spans="1:4">
      <c r="A299">
        <v>22</v>
      </c>
      <c r="B299">
        <v>1.3424199999999999</v>
      </c>
      <c r="C299">
        <v>325</v>
      </c>
      <c r="D299">
        <v>2.5118800000000001</v>
      </c>
    </row>
    <row r="300" spans="1:4">
      <c r="A300">
        <v>21</v>
      </c>
      <c r="B300">
        <v>1.32222</v>
      </c>
      <c r="C300">
        <v>275</v>
      </c>
      <c r="D300">
        <v>2.43933</v>
      </c>
    </row>
    <row r="301" spans="1:4">
      <c r="A301">
        <v>26</v>
      </c>
      <c r="B301">
        <v>1.4149700000000001</v>
      </c>
      <c r="C301">
        <v>185</v>
      </c>
      <c r="D301">
        <v>2.2671700000000001</v>
      </c>
    </row>
    <row r="302" spans="1:4">
      <c r="A302">
        <v>21</v>
      </c>
      <c r="B302">
        <v>1.32222</v>
      </c>
      <c r="C302">
        <v>275</v>
      </c>
      <c r="D302">
        <v>2.43933</v>
      </c>
    </row>
    <row r="303" spans="1:4">
      <c r="A303">
        <v>20</v>
      </c>
      <c r="B303">
        <v>1.3010299999999999</v>
      </c>
      <c r="C303">
        <v>210</v>
      </c>
      <c r="D303">
        <v>2.3222200000000002</v>
      </c>
    </row>
    <row r="304" spans="1:4">
      <c r="A304">
        <v>22</v>
      </c>
      <c r="B304">
        <v>1.3424199999999999</v>
      </c>
      <c r="C304">
        <v>240</v>
      </c>
      <c r="D304">
        <v>2.3802099999999999</v>
      </c>
    </row>
    <row r="305" spans="1:4">
      <c r="A305">
        <v>21</v>
      </c>
      <c r="B305">
        <v>1.32222</v>
      </c>
      <c r="C305">
        <v>193</v>
      </c>
      <c r="D305">
        <v>2.2855599999999998</v>
      </c>
    </row>
    <row r="306" spans="1:4">
      <c r="A306">
        <v>21</v>
      </c>
      <c r="B306">
        <v>1.32222</v>
      </c>
      <c r="C306">
        <v>195</v>
      </c>
      <c r="D306">
        <v>2.2900299999999998</v>
      </c>
    </row>
    <row r="307" spans="1:4">
      <c r="A307">
        <v>19</v>
      </c>
      <c r="B307">
        <v>1.2787500000000001</v>
      </c>
      <c r="C307">
        <v>192</v>
      </c>
      <c r="D307">
        <v>2.2833000000000001</v>
      </c>
    </row>
    <row r="308" spans="1:4">
      <c r="A308">
        <v>16</v>
      </c>
      <c r="B308">
        <v>1.2041200000000001</v>
      </c>
      <c r="C308">
        <v>282</v>
      </c>
      <c r="D308">
        <v>2.45025</v>
      </c>
    </row>
    <row r="309" spans="1:4">
      <c r="A309">
        <v>19</v>
      </c>
      <c r="B309">
        <v>1.2787500000000001</v>
      </c>
      <c r="C309">
        <v>235</v>
      </c>
      <c r="D309">
        <v>2.37107</v>
      </c>
    </row>
    <row r="310" spans="1:4">
      <c r="A310">
        <v>17</v>
      </c>
      <c r="B310">
        <v>1.23045</v>
      </c>
      <c r="C310">
        <v>235</v>
      </c>
      <c r="D310">
        <v>2.37107</v>
      </c>
    </row>
    <row r="311" spans="1:4">
      <c r="A311">
        <v>24</v>
      </c>
      <c r="B311">
        <v>1.3802099999999999</v>
      </c>
      <c r="C311">
        <v>230</v>
      </c>
      <c r="D311">
        <v>2.3617300000000001</v>
      </c>
    </row>
    <row r="312" spans="1:4">
      <c r="A312">
        <v>18</v>
      </c>
      <c r="B312">
        <v>1.2552700000000001</v>
      </c>
      <c r="C312">
        <v>302</v>
      </c>
      <c r="D312">
        <v>2.48001</v>
      </c>
    </row>
    <row r="313" spans="1:4">
      <c r="A313">
        <v>14</v>
      </c>
      <c r="B313">
        <v>1.1461300000000001</v>
      </c>
      <c r="C313">
        <v>292</v>
      </c>
      <c r="D313">
        <v>2.4653800000000001</v>
      </c>
    </row>
    <row r="314" spans="1:4">
      <c r="A314">
        <v>17</v>
      </c>
      <c r="B314">
        <v>1.23045</v>
      </c>
      <c r="C314">
        <v>288</v>
      </c>
      <c r="D314">
        <v>2.45939</v>
      </c>
    </row>
    <row r="315" spans="1:4">
      <c r="A315">
        <v>21</v>
      </c>
      <c r="B315">
        <v>1.32222</v>
      </c>
      <c r="C315">
        <v>210</v>
      </c>
      <c r="D315">
        <v>2.3222200000000002</v>
      </c>
    </row>
    <row r="316" spans="1:4">
      <c r="A316">
        <v>21</v>
      </c>
      <c r="B316">
        <v>1.32222</v>
      </c>
      <c r="C316">
        <v>215</v>
      </c>
      <c r="D316">
        <v>2.3324400000000001</v>
      </c>
    </row>
    <row r="317" spans="1:4">
      <c r="A317">
        <v>19</v>
      </c>
      <c r="B317">
        <v>1.2787500000000001</v>
      </c>
      <c r="C317">
        <v>215</v>
      </c>
      <c r="D317">
        <v>2.3324400000000001</v>
      </c>
    </row>
    <row r="318" spans="1:4">
      <c r="A318">
        <v>21</v>
      </c>
      <c r="B318">
        <v>1.32222</v>
      </c>
      <c r="C318">
        <v>240</v>
      </c>
      <c r="D318">
        <v>2.3802099999999999</v>
      </c>
    </row>
    <row r="319" spans="1:4">
      <c r="A319">
        <v>26</v>
      </c>
      <c r="B319">
        <v>1.4149700000000001</v>
      </c>
      <c r="C319">
        <v>185</v>
      </c>
      <c r="D319">
        <v>2.2671700000000001</v>
      </c>
    </row>
    <row r="320" spans="1:4">
      <c r="A320">
        <v>18</v>
      </c>
      <c r="B320">
        <v>1.2552700000000001</v>
      </c>
      <c r="C320">
        <v>340</v>
      </c>
      <c r="D320">
        <v>2.5314800000000002</v>
      </c>
    </row>
    <row r="321" spans="1:4">
      <c r="A321">
        <v>26</v>
      </c>
      <c r="B321">
        <v>1.4149700000000001</v>
      </c>
      <c r="C321">
        <v>143</v>
      </c>
      <c r="D321">
        <v>2.1553399999999998</v>
      </c>
    </row>
    <row r="322" spans="1:4">
      <c r="A322">
        <v>22</v>
      </c>
      <c r="B322">
        <v>1.3424199999999999</v>
      </c>
      <c r="C322">
        <v>185</v>
      </c>
      <c r="D322">
        <v>2.2671700000000001</v>
      </c>
    </row>
    <row r="323" spans="1:4">
      <c r="A323">
        <v>21</v>
      </c>
      <c r="B323">
        <v>1.32222</v>
      </c>
      <c r="C323">
        <v>245</v>
      </c>
      <c r="D323">
        <v>2.38917</v>
      </c>
    </row>
    <row r="324" spans="1:4">
      <c r="A324">
        <v>24</v>
      </c>
      <c r="B324">
        <v>1.3802099999999999</v>
      </c>
      <c r="C324">
        <v>230</v>
      </c>
      <c r="D324">
        <v>2.3617300000000001</v>
      </c>
    </row>
    <row r="325" spans="1:4">
      <c r="A325">
        <v>17</v>
      </c>
      <c r="B325">
        <v>1.23045</v>
      </c>
      <c r="C325">
        <v>325</v>
      </c>
      <c r="D325">
        <v>2.5118800000000001</v>
      </c>
    </row>
    <row r="326" spans="1:4">
      <c r="A326">
        <v>20</v>
      </c>
      <c r="B326">
        <v>1.3010299999999999</v>
      </c>
      <c r="C326">
        <v>220</v>
      </c>
      <c r="D326">
        <v>2.3424200000000002</v>
      </c>
    </row>
    <row r="327" spans="1:4">
      <c r="A327">
        <v>20</v>
      </c>
      <c r="B327">
        <v>1.3010299999999999</v>
      </c>
      <c r="C327">
        <v>268</v>
      </c>
      <c r="D327">
        <v>2.4281299999999999</v>
      </c>
    </row>
    <row r="328" spans="1:4">
      <c r="A328">
        <v>22</v>
      </c>
      <c r="B328">
        <v>1.3424199999999999</v>
      </c>
      <c r="C328">
        <v>165</v>
      </c>
      <c r="D328">
        <v>2.2174800000000001</v>
      </c>
    </row>
    <row r="329" spans="1:4">
      <c r="A329">
        <v>23</v>
      </c>
      <c r="B329">
        <v>1.3617300000000001</v>
      </c>
      <c r="C329">
        <v>201</v>
      </c>
      <c r="D329">
        <v>2.3031999999999999</v>
      </c>
    </row>
    <row r="330" spans="1:4">
      <c r="A330">
        <v>25</v>
      </c>
      <c r="B330">
        <v>1.39794</v>
      </c>
      <c r="C330">
        <v>160</v>
      </c>
      <c r="D330">
        <v>2.2041200000000001</v>
      </c>
    </row>
    <row r="331" spans="1:4">
      <c r="A331">
        <v>24</v>
      </c>
      <c r="B331">
        <v>1.3802099999999999</v>
      </c>
      <c r="C331">
        <v>160</v>
      </c>
      <c r="D331">
        <v>2.2041200000000001</v>
      </c>
    </row>
    <row r="332" spans="1:4">
      <c r="A332">
        <v>26</v>
      </c>
      <c r="B332">
        <v>1.4149700000000001</v>
      </c>
      <c r="C332">
        <v>173</v>
      </c>
      <c r="D332">
        <v>2.2380499999999999</v>
      </c>
    </row>
    <row r="333" spans="1:4">
      <c r="A333">
        <v>24</v>
      </c>
      <c r="B333">
        <v>1.3802099999999999</v>
      </c>
      <c r="C333">
        <v>150</v>
      </c>
      <c r="D333">
        <v>2.1760899999999999</v>
      </c>
    </row>
    <row r="334" spans="1:4">
      <c r="A334">
        <v>19</v>
      </c>
      <c r="B334">
        <v>1.2787500000000001</v>
      </c>
      <c r="C334">
        <v>190</v>
      </c>
      <c r="D334">
        <v>2.2787500000000001</v>
      </c>
    </row>
    <row r="335" spans="1:4">
      <c r="A335">
        <v>16</v>
      </c>
      <c r="B335">
        <v>1.2041200000000001</v>
      </c>
      <c r="C335">
        <v>217</v>
      </c>
      <c r="D335">
        <v>2.3364600000000002</v>
      </c>
    </row>
    <row r="336" spans="1:4">
      <c r="A336">
        <v>21</v>
      </c>
      <c r="B336">
        <v>1.32222</v>
      </c>
      <c r="C336">
        <v>174</v>
      </c>
      <c r="D336">
        <v>2.2405499999999998</v>
      </c>
    </row>
    <row r="337" spans="1:4">
      <c r="A337">
        <v>25</v>
      </c>
      <c r="B337">
        <v>1.39794</v>
      </c>
      <c r="C337">
        <v>130</v>
      </c>
      <c r="D337">
        <v>2.1139399999999999</v>
      </c>
    </row>
    <row r="338" spans="1:4">
      <c r="A338">
        <v>27</v>
      </c>
      <c r="B338">
        <v>1.43136</v>
      </c>
      <c r="C338">
        <v>160</v>
      </c>
      <c r="D338">
        <v>2.2041200000000001</v>
      </c>
    </row>
    <row r="339" spans="1:4">
      <c r="A339">
        <v>20</v>
      </c>
      <c r="B339">
        <v>1.3010299999999999</v>
      </c>
      <c r="C339">
        <v>180</v>
      </c>
      <c r="D339">
        <v>2.2552699999999999</v>
      </c>
    </row>
    <row r="340" spans="1:4">
      <c r="A340">
        <v>22</v>
      </c>
      <c r="B340">
        <v>1.3424199999999999</v>
      </c>
      <c r="C340">
        <v>165</v>
      </c>
      <c r="D340">
        <v>2.2174800000000001</v>
      </c>
    </row>
    <row r="341" spans="1:4">
      <c r="A341">
        <v>27</v>
      </c>
      <c r="B341">
        <v>1.43136</v>
      </c>
      <c r="C341">
        <v>161</v>
      </c>
      <c r="D341">
        <v>2.2068300000000001</v>
      </c>
    </row>
    <row r="342" spans="1:4">
      <c r="A342">
        <v>25</v>
      </c>
      <c r="B342">
        <v>1.39794</v>
      </c>
      <c r="C342">
        <v>220</v>
      </c>
      <c r="D342">
        <v>2.3424200000000002</v>
      </c>
    </row>
    <row r="343" spans="1:4">
      <c r="A343">
        <v>21</v>
      </c>
      <c r="B343">
        <v>1.32222</v>
      </c>
      <c r="C343">
        <v>340</v>
      </c>
      <c r="D343">
        <v>2.5314800000000002</v>
      </c>
    </row>
    <row r="344" spans="1:4">
      <c r="A344">
        <v>26</v>
      </c>
      <c r="B344">
        <v>1.4149700000000001</v>
      </c>
      <c r="C344">
        <v>184</v>
      </c>
      <c r="D344">
        <v>2.2648199999999998</v>
      </c>
    </row>
    <row r="345" spans="1:4">
      <c r="A345">
        <v>30</v>
      </c>
      <c r="B345">
        <v>1.47712</v>
      </c>
      <c r="C345">
        <v>200</v>
      </c>
      <c r="D345">
        <v>2.3010299999999999</v>
      </c>
    </row>
    <row r="346" spans="1:4">
      <c r="A346">
        <v>23</v>
      </c>
      <c r="B346">
        <v>1.3617300000000001</v>
      </c>
      <c r="C346">
        <v>250</v>
      </c>
      <c r="D346">
        <v>2.3979400000000002</v>
      </c>
    </row>
    <row r="347" spans="1:4">
      <c r="A347">
        <v>33</v>
      </c>
      <c r="B347">
        <v>1.51851</v>
      </c>
      <c r="C347">
        <v>130</v>
      </c>
      <c r="D347">
        <v>2.1139399999999999</v>
      </c>
    </row>
    <row r="348" spans="1:4">
      <c r="A348">
        <v>26</v>
      </c>
      <c r="B348">
        <v>1.4149700000000001</v>
      </c>
      <c r="C348">
        <v>155</v>
      </c>
      <c r="D348">
        <v>2.1903299999999999</v>
      </c>
    </row>
    <row r="349" spans="1:4">
      <c r="A349">
        <v>22</v>
      </c>
      <c r="B349">
        <v>1.3424199999999999</v>
      </c>
      <c r="C349">
        <v>280</v>
      </c>
      <c r="D349">
        <v>2.4471599999999998</v>
      </c>
    </row>
    <row r="350" spans="1:4">
      <c r="A350">
        <v>19</v>
      </c>
      <c r="B350">
        <v>1.2787500000000001</v>
      </c>
      <c r="C350">
        <v>315</v>
      </c>
      <c r="D350">
        <v>2.49831</v>
      </c>
    </row>
    <row r="351" spans="1:4">
      <c r="A351">
        <v>33</v>
      </c>
      <c r="B351">
        <v>1.51851</v>
      </c>
      <c r="C351">
        <v>104</v>
      </c>
      <c r="D351">
        <v>2.0170300000000001</v>
      </c>
    </row>
    <row r="352" spans="1:4">
      <c r="A352">
        <v>24</v>
      </c>
      <c r="B352">
        <v>1.3802099999999999</v>
      </c>
      <c r="C352">
        <v>215</v>
      </c>
      <c r="D352">
        <v>2.3324400000000001</v>
      </c>
    </row>
    <row r="353" spans="1:4">
      <c r="A353">
        <v>25</v>
      </c>
      <c r="B353">
        <v>1.39794</v>
      </c>
      <c r="C353">
        <v>168</v>
      </c>
      <c r="D353">
        <v>2.2253099999999999</v>
      </c>
    </row>
    <row r="354" spans="1:4">
      <c r="A354">
        <v>27</v>
      </c>
      <c r="B354">
        <v>1.43136</v>
      </c>
      <c r="C354">
        <v>221</v>
      </c>
      <c r="D354">
        <v>2.3443900000000002</v>
      </c>
    </row>
    <row r="355" spans="1:4">
      <c r="A355">
        <v>24</v>
      </c>
      <c r="B355">
        <v>1.3802099999999999</v>
      </c>
      <c r="C355">
        <v>302</v>
      </c>
      <c r="D355">
        <v>2.48001</v>
      </c>
    </row>
    <row r="356" spans="1:4">
      <c r="A356">
        <v>26</v>
      </c>
      <c r="B356">
        <v>1.4149700000000001</v>
      </c>
      <c r="C356">
        <v>155</v>
      </c>
      <c r="D356">
        <v>2.1903299999999999</v>
      </c>
    </row>
    <row r="357" spans="1:4">
      <c r="A357">
        <v>25</v>
      </c>
      <c r="B357">
        <v>1.39794</v>
      </c>
      <c r="C357">
        <v>245</v>
      </c>
      <c r="D357">
        <v>2.38917</v>
      </c>
    </row>
    <row r="358" spans="1:4">
      <c r="A358">
        <v>36</v>
      </c>
      <c r="B358">
        <v>1.5563</v>
      </c>
      <c r="C358">
        <v>130</v>
      </c>
      <c r="D358">
        <v>2.1139399999999999</v>
      </c>
    </row>
    <row r="359" spans="1:4">
      <c r="A359">
        <v>29</v>
      </c>
      <c r="B359">
        <v>1.4623999999999999</v>
      </c>
      <c r="C359">
        <v>250</v>
      </c>
      <c r="D359">
        <v>2.3979400000000002</v>
      </c>
    </row>
    <row r="360" spans="1:4">
      <c r="A360">
        <v>34</v>
      </c>
      <c r="B360">
        <v>1.53148</v>
      </c>
      <c r="C360">
        <v>140</v>
      </c>
      <c r="D360">
        <v>2.1461299999999999</v>
      </c>
    </row>
    <row r="361" spans="1:4">
      <c r="A361">
        <v>35</v>
      </c>
      <c r="B361">
        <v>1.5440700000000001</v>
      </c>
      <c r="C361">
        <v>108</v>
      </c>
      <c r="D361">
        <v>2.03342</v>
      </c>
    </row>
    <row r="362" spans="1:4">
      <c r="A362">
        <v>28</v>
      </c>
      <c r="B362">
        <v>1.44716</v>
      </c>
      <c r="C362">
        <v>165</v>
      </c>
      <c r="D362">
        <v>2.2174800000000001</v>
      </c>
    </row>
    <row r="363" spans="1:4">
      <c r="A363">
        <v>28</v>
      </c>
      <c r="B363">
        <v>1.44716</v>
      </c>
      <c r="C363">
        <v>165</v>
      </c>
      <c r="D363">
        <v>2.2174800000000001</v>
      </c>
    </row>
    <row r="364" spans="1:4">
      <c r="A364">
        <v>29</v>
      </c>
      <c r="B364">
        <v>1.4623999999999999</v>
      </c>
      <c r="C364">
        <v>155</v>
      </c>
      <c r="D364">
        <v>2.1903299999999999</v>
      </c>
    </row>
    <row r="365" spans="1:4">
      <c r="A365">
        <v>36</v>
      </c>
      <c r="B365">
        <v>1.5563</v>
      </c>
      <c r="C365">
        <v>130</v>
      </c>
      <c r="D365">
        <v>2.1139399999999999</v>
      </c>
    </row>
    <row r="366" spans="1:4">
      <c r="A366">
        <v>30</v>
      </c>
      <c r="B366">
        <v>1.47712</v>
      </c>
      <c r="C366">
        <v>115</v>
      </c>
      <c r="D366">
        <v>2.0607000000000002</v>
      </c>
    </row>
    <row r="367" spans="1:4">
      <c r="A367">
        <v>31</v>
      </c>
      <c r="B367">
        <v>1.49136</v>
      </c>
      <c r="C367">
        <v>170</v>
      </c>
      <c r="D367">
        <v>2.2304499999999998</v>
      </c>
    </row>
    <row r="368" spans="1:4">
      <c r="A368">
        <v>25</v>
      </c>
      <c r="B368">
        <v>1.39794</v>
      </c>
      <c r="C368">
        <v>270</v>
      </c>
      <c r="D368">
        <v>2.4313600000000002</v>
      </c>
    </row>
    <row r="369" spans="1:4">
      <c r="A369">
        <v>29</v>
      </c>
      <c r="B369">
        <v>1.4623999999999999</v>
      </c>
      <c r="C369">
        <v>170</v>
      </c>
      <c r="D369">
        <v>2.2304499999999998</v>
      </c>
    </row>
    <row r="370" spans="1:4">
      <c r="A370">
        <v>27</v>
      </c>
      <c r="B370">
        <v>1.43136</v>
      </c>
      <c r="C370">
        <v>208</v>
      </c>
      <c r="D370">
        <v>2.31806</v>
      </c>
    </row>
    <row r="371" spans="1:4">
      <c r="A371">
        <v>17</v>
      </c>
      <c r="B371">
        <v>1.23045</v>
      </c>
      <c r="C371">
        <v>190</v>
      </c>
      <c r="D371">
        <v>2.2787500000000001</v>
      </c>
    </row>
    <row r="372" spans="1:4">
      <c r="A372">
        <v>26</v>
      </c>
      <c r="B372">
        <v>1.4149700000000001</v>
      </c>
      <c r="C372">
        <v>185</v>
      </c>
      <c r="D372">
        <v>2.2671700000000001</v>
      </c>
    </row>
    <row r="373" spans="1:4">
      <c r="A373">
        <v>26</v>
      </c>
      <c r="B373">
        <v>1.4149700000000001</v>
      </c>
      <c r="C373">
        <v>180</v>
      </c>
      <c r="D373">
        <v>2.2552699999999999</v>
      </c>
    </row>
    <row r="374" spans="1:4">
      <c r="A374">
        <v>25</v>
      </c>
      <c r="B374">
        <v>1.39794</v>
      </c>
      <c r="C374">
        <v>215</v>
      </c>
      <c r="D374">
        <v>2.3324400000000001</v>
      </c>
    </row>
    <row r="375" spans="1:4">
      <c r="A375">
        <v>26</v>
      </c>
      <c r="B375">
        <v>1.4149700000000001</v>
      </c>
      <c r="C375">
        <v>150</v>
      </c>
      <c r="D375">
        <v>2.1760899999999999</v>
      </c>
    </row>
    <row r="376" spans="1:4">
      <c r="A376">
        <v>25</v>
      </c>
      <c r="B376">
        <v>1.39794</v>
      </c>
      <c r="C376">
        <v>215</v>
      </c>
      <c r="D376">
        <v>2.3324400000000001</v>
      </c>
    </row>
    <row r="377" spans="1:4">
      <c r="A377">
        <v>23</v>
      </c>
      <c r="B377">
        <v>1.3617300000000001</v>
      </c>
      <c r="C377">
        <v>193</v>
      </c>
      <c r="D377">
        <v>2.2855599999999998</v>
      </c>
    </row>
    <row r="378" spans="1:4">
      <c r="A378">
        <v>20</v>
      </c>
      <c r="B378">
        <v>1.3010299999999999</v>
      </c>
      <c r="C378">
        <v>190</v>
      </c>
      <c r="D378">
        <v>2.2787500000000001</v>
      </c>
    </row>
    <row r="379" spans="1:4">
      <c r="A379">
        <v>25</v>
      </c>
      <c r="B379">
        <v>1.39794</v>
      </c>
      <c r="C379">
        <v>240</v>
      </c>
      <c r="D379">
        <v>2.3802099999999999</v>
      </c>
    </row>
    <row r="380" spans="1:4">
      <c r="A380">
        <v>25</v>
      </c>
      <c r="B380">
        <v>1.39794</v>
      </c>
      <c r="C380">
        <v>240</v>
      </c>
      <c r="D380">
        <v>2.3802099999999999</v>
      </c>
    </row>
    <row r="381" spans="1:4">
      <c r="A381">
        <v>22</v>
      </c>
      <c r="B381">
        <v>1.3424199999999999</v>
      </c>
      <c r="C381">
        <v>195</v>
      </c>
      <c r="D381">
        <v>2.2900299999999998</v>
      </c>
    </row>
    <row r="382" spans="1:4">
      <c r="A382">
        <v>25</v>
      </c>
      <c r="B382">
        <v>1.39794</v>
      </c>
      <c r="C382">
        <v>200</v>
      </c>
      <c r="D382">
        <v>2.3010299999999999</v>
      </c>
    </row>
    <row r="383" spans="1:4">
      <c r="A383">
        <v>23</v>
      </c>
      <c r="B383">
        <v>1.3617300000000001</v>
      </c>
      <c r="C383">
        <v>201</v>
      </c>
      <c r="D383">
        <v>2.3031999999999999</v>
      </c>
    </row>
    <row r="384" spans="1:4">
      <c r="A384">
        <v>26</v>
      </c>
      <c r="B384">
        <v>1.4149700000000001</v>
      </c>
      <c r="C384">
        <v>240</v>
      </c>
      <c r="D384">
        <v>2.3802099999999999</v>
      </c>
    </row>
    <row r="385" spans="1:4">
      <c r="A385">
        <v>25</v>
      </c>
      <c r="B385">
        <v>1.39794</v>
      </c>
      <c r="C385">
        <v>240</v>
      </c>
      <c r="D385">
        <v>2.3802099999999999</v>
      </c>
    </row>
    <row r="386" spans="1:4">
      <c r="A386">
        <v>26</v>
      </c>
      <c r="B386">
        <v>1.4149700000000001</v>
      </c>
      <c r="C386">
        <v>185</v>
      </c>
      <c r="D386">
        <v>2.2671700000000001</v>
      </c>
    </row>
    <row r="387" spans="1:4">
      <c r="A387">
        <v>26</v>
      </c>
      <c r="B387">
        <v>1.4149700000000001</v>
      </c>
      <c r="C387">
        <v>185</v>
      </c>
      <c r="D387">
        <v>2.2671700000000001</v>
      </c>
    </row>
    <row r="388" spans="1:4">
      <c r="A388">
        <v>24</v>
      </c>
      <c r="B388">
        <v>1.3802099999999999</v>
      </c>
      <c r="C388">
        <v>185</v>
      </c>
      <c r="D388">
        <v>2.2671700000000001</v>
      </c>
    </row>
    <row r="389" spans="1:4">
      <c r="A389">
        <v>27</v>
      </c>
      <c r="B389">
        <v>1.43136</v>
      </c>
      <c r="C389">
        <v>230</v>
      </c>
      <c r="D389">
        <v>2.3617300000000001</v>
      </c>
    </row>
    <row r="390" spans="1:4">
      <c r="A390">
        <v>27</v>
      </c>
      <c r="B390">
        <v>1.43136</v>
      </c>
      <c r="C390">
        <v>230</v>
      </c>
      <c r="D390">
        <v>2.3617300000000001</v>
      </c>
    </row>
    <row r="391" spans="1:4">
      <c r="A391">
        <v>17</v>
      </c>
      <c r="B391">
        <v>1.23045</v>
      </c>
      <c r="C391">
        <v>345</v>
      </c>
      <c r="D391">
        <v>2.53782</v>
      </c>
    </row>
    <row r="392" spans="1:4">
      <c r="A392">
        <v>18</v>
      </c>
      <c r="B392">
        <v>1.2552700000000001</v>
      </c>
      <c r="C392">
        <v>295</v>
      </c>
      <c r="D392">
        <v>2.4698199999999999</v>
      </c>
    </row>
    <row r="393" spans="1:4">
      <c r="A393">
        <v>23</v>
      </c>
      <c r="B393">
        <v>1.3617300000000001</v>
      </c>
      <c r="C393">
        <v>175</v>
      </c>
      <c r="D393">
        <v>2.2430400000000001</v>
      </c>
    </row>
    <row r="394" spans="1:4">
      <c r="A394">
        <v>21</v>
      </c>
      <c r="B394">
        <v>1.32222</v>
      </c>
      <c r="C394">
        <v>200</v>
      </c>
      <c r="D394">
        <v>2.3010299999999999</v>
      </c>
    </row>
    <row r="395" spans="1:4">
      <c r="A395">
        <v>17</v>
      </c>
      <c r="B395">
        <v>1.23045</v>
      </c>
      <c r="C395">
        <v>300</v>
      </c>
      <c r="D395">
        <v>2.4771200000000002</v>
      </c>
    </row>
    <row r="396" spans="1:4">
      <c r="A396">
        <v>19</v>
      </c>
      <c r="B396">
        <v>1.2787500000000001</v>
      </c>
      <c r="C396">
        <v>300</v>
      </c>
      <c r="D396">
        <v>2.4771200000000002</v>
      </c>
    </row>
    <row r="397" spans="1:4">
      <c r="A397">
        <v>22</v>
      </c>
      <c r="B397">
        <v>1.3424199999999999</v>
      </c>
      <c r="C397">
        <v>210</v>
      </c>
      <c r="D397">
        <v>2.3222200000000002</v>
      </c>
    </row>
    <row r="398" spans="1:4">
      <c r="A398">
        <v>22</v>
      </c>
      <c r="B398">
        <v>1.3424199999999999</v>
      </c>
      <c r="C398">
        <v>210</v>
      </c>
      <c r="D398">
        <v>2.3222200000000002</v>
      </c>
    </row>
    <row r="399" spans="1:4">
      <c r="A399">
        <v>21</v>
      </c>
      <c r="B399">
        <v>1.32222</v>
      </c>
      <c r="C399">
        <v>215</v>
      </c>
      <c r="D399">
        <v>2.3324400000000001</v>
      </c>
    </row>
    <row r="400" spans="1:4">
      <c r="A400">
        <v>19</v>
      </c>
      <c r="B400">
        <v>1.2787500000000001</v>
      </c>
      <c r="C400">
        <v>231</v>
      </c>
      <c r="D400">
        <v>2.36361</v>
      </c>
    </row>
    <row r="401" spans="1:4">
      <c r="A401">
        <v>18</v>
      </c>
      <c r="B401">
        <v>1.2552700000000001</v>
      </c>
      <c r="C401">
        <v>300</v>
      </c>
      <c r="D401">
        <v>2.4771200000000002</v>
      </c>
    </row>
    <row r="402" spans="1:4">
      <c r="A402">
        <v>29</v>
      </c>
      <c r="B402">
        <v>1.4623999999999999</v>
      </c>
      <c r="C402">
        <v>143</v>
      </c>
      <c r="D402">
        <v>2.1553399999999998</v>
      </c>
    </row>
    <row r="403" spans="1:4">
      <c r="A403">
        <v>24</v>
      </c>
      <c r="B403">
        <v>1.3802099999999999</v>
      </c>
      <c r="C403">
        <v>175</v>
      </c>
      <c r="D403">
        <v>2.2430400000000001</v>
      </c>
    </row>
    <row r="404" spans="1:4">
      <c r="A404">
        <v>20</v>
      </c>
      <c r="B404">
        <v>1.3010299999999999</v>
      </c>
      <c r="C404">
        <v>285</v>
      </c>
      <c r="D404">
        <v>2.4548399999999999</v>
      </c>
    </row>
    <row r="405" spans="1:4">
      <c r="A405">
        <v>19</v>
      </c>
      <c r="B405">
        <v>1.2787500000000001</v>
      </c>
      <c r="C405">
        <v>190</v>
      </c>
      <c r="D405">
        <v>2.2787500000000001</v>
      </c>
    </row>
    <row r="406" spans="1:4">
      <c r="A406">
        <v>29</v>
      </c>
      <c r="B406">
        <v>1.4623999999999999</v>
      </c>
      <c r="C406">
        <v>143</v>
      </c>
      <c r="D406">
        <v>2.1553399999999998</v>
      </c>
    </row>
    <row r="407" spans="1:4">
      <c r="A407">
        <v>19</v>
      </c>
      <c r="B407">
        <v>1.2787500000000001</v>
      </c>
      <c r="C407">
        <v>207</v>
      </c>
      <c r="D407">
        <v>2.3159700000000001</v>
      </c>
    </row>
    <row r="408" spans="1:4">
      <c r="A408">
        <v>20</v>
      </c>
      <c r="B408">
        <v>1.3010299999999999</v>
      </c>
      <c r="C408">
        <v>180</v>
      </c>
      <c r="D408">
        <v>2.2552699999999999</v>
      </c>
    </row>
    <row r="409" spans="1:4">
      <c r="A409">
        <v>18</v>
      </c>
      <c r="B409">
        <v>1.2552700000000001</v>
      </c>
      <c r="C409">
        <v>305</v>
      </c>
      <c r="D409">
        <v>2.4843000000000002</v>
      </c>
    </row>
    <row r="410" spans="1:4">
      <c r="A410">
        <v>28</v>
      </c>
      <c r="B410">
        <v>1.44716</v>
      </c>
      <c r="C410">
        <v>165</v>
      </c>
      <c r="D410">
        <v>2.2174800000000001</v>
      </c>
    </row>
    <row r="411" spans="1:4">
      <c r="A411">
        <v>27</v>
      </c>
      <c r="B411">
        <v>1.43136</v>
      </c>
      <c r="C411">
        <v>142</v>
      </c>
      <c r="D411">
        <v>2.1522899999999998</v>
      </c>
    </row>
    <row r="412" spans="1:4">
      <c r="A412">
        <v>20</v>
      </c>
      <c r="B412">
        <v>1.3010299999999999</v>
      </c>
      <c r="C412">
        <v>190</v>
      </c>
      <c r="D412">
        <v>2.2787500000000001</v>
      </c>
    </row>
    <row r="413" spans="1:4">
      <c r="A413">
        <v>17</v>
      </c>
      <c r="B413">
        <v>1.23045</v>
      </c>
      <c r="C413">
        <v>190</v>
      </c>
      <c r="D413">
        <v>2.2787500000000001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1"/>
  <sheetViews>
    <sheetView workbookViewId="0">
      <selection activeCell="M12" sqref="M12"/>
    </sheetView>
  </sheetViews>
  <sheetFormatPr defaultRowHeight="15"/>
  <cols>
    <col min="3" max="3" width="12.28515625" customWidth="1"/>
    <col min="4" max="4" width="11.85546875" customWidth="1"/>
    <col min="5" max="5" width="12" customWidth="1"/>
    <col min="6" max="6" width="12.140625" customWidth="1"/>
    <col min="7" max="7" width="11.42578125" customWidth="1"/>
    <col min="8" max="8" width="11.5703125" customWidth="1"/>
  </cols>
  <sheetData>
    <row r="1" spans="1:8">
      <c r="A1" t="s">
        <v>33</v>
      </c>
      <c r="B1" t="s">
        <v>110</v>
      </c>
      <c r="C1" t="s">
        <v>109</v>
      </c>
      <c r="D1" t="s">
        <v>108</v>
      </c>
      <c r="E1" t="s">
        <v>107</v>
      </c>
      <c r="F1" t="s">
        <v>106</v>
      </c>
      <c r="G1" t="s">
        <v>100</v>
      </c>
      <c r="H1" t="s">
        <v>105</v>
      </c>
    </row>
    <row r="2" spans="1:8">
      <c r="A2">
        <v>11</v>
      </c>
      <c r="B2">
        <v>48.4</v>
      </c>
      <c r="C2">
        <v>2.2240000000000002</v>
      </c>
      <c r="D2">
        <v>3.3166000000000002</v>
      </c>
      <c r="E2">
        <v>4.9461000000000004</v>
      </c>
      <c r="F2">
        <v>6.0400999999999998</v>
      </c>
      <c r="G2">
        <v>1.0414000000000001</v>
      </c>
      <c r="H2">
        <v>1.6848000000000001</v>
      </c>
    </row>
    <row r="3" spans="1:8">
      <c r="A3">
        <v>17.3</v>
      </c>
      <c r="B3">
        <v>118.5</v>
      </c>
      <c r="C3">
        <v>2.5863</v>
      </c>
      <c r="D3">
        <v>4.1593</v>
      </c>
      <c r="E3">
        <v>6.6890000000000001</v>
      </c>
      <c r="F3">
        <v>8.4826999999999995</v>
      </c>
      <c r="G3">
        <v>1.238</v>
      </c>
      <c r="H3">
        <v>2.0737000000000001</v>
      </c>
    </row>
    <row r="4" spans="1:8">
      <c r="A4">
        <v>22</v>
      </c>
      <c r="B4">
        <v>86.5</v>
      </c>
      <c r="C4">
        <v>2.802</v>
      </c>
      <c r="D4">
        <v>4.6904000000000003</v>
      </c>
      <c r="E4">
        <v>7.8513999999999999</v>
      </c>
      <c r="F4">
        <v>10.158200000000001</v>
      </c>
      <c r="G4">
        <v>1.3424</v>
      </c>
      <c r="H4">
        <v>1.9370000000000001</v>
      </c>
    </row>
    <row r="5" spans="1:8">
      <c r="A5">
        <v>43</v>
      </c>
      <c r="B5">
        <v>185.5</v>
      </c>
      <c r="C5">
        <v>3.5034000000000001</v>
      </c>
      <c r="D5">
        <v>6.5574000000000003</v>
      </c>
      <c r="E5">
        <v>12.2738</v>
      </c>
      <c r="F5">
        <v>16.792000000000002</v>
      </c>
      <c r="G5">
        <v>1.6335</v>
      </c>
      <c r="H5">
        <v>2.2683</v>
      </c>
    </row>
    <row r="6" spans="1:8">
      <c r="A6">
        <v>70</v>
      </c>
      <c r="B6">
        <v>245</v>
      </c>
      <c r="C6">
        <v>4.1212999999999997</v>
      </c>
      <c r="D6">
        <v>8.3666</v>
      </c>
      <c r="E6">
        <v>16.984999999999999</v>
      </c>
      <c r="F6">
        <v>24.200500000000002</v>
      </c>
      <c r="G6">
        <v>1.8451</v>
      </c>
      <c r="H6">
        <v>2.3892000000000002</v>
      </c>
    </row>
    <row r="7" spans="1:8">
      <c r="A7">
        <v>130</v>
      </c>
      <c r="B7">
        <v>357</v>
      </c>
      <c r="C7">
        <v>5.0658000000000003</v>
      </c>
      <c r="D7">
        <v>11.4018</v>
      </c>
      <c r="E7">
        <v>25.662299999999998</v>
      </c>
      <c r="F7">
        <v>38.499699999999997</v>
      </c>
      <c r="G7">
        <v>2.1139000000000001</v>
      </c>
      <c r="H7">
        <v>2.5527000000000002</v>
      </c>
    </row>
    <row r="8" spans="1:8">
      <c r="A8">
        <v>3</v>
      </c>
      <c r="B8">
        <v>12.4</v>
      </c>
      <c r="C8">
        <v>1.4421999999999999</v>
      </c>
      <c r="D8">
        <v>1.7321</v>
      </c>
      <c r="E8">
        <v>2.0800999999999998</v>
      </c>
      <c r="F8">
        <v>2.2795000000000001</v>
      </c>
      <c r="G8">
        <v>0.47710000000000002</v>
      </c>
      <c r="H8">
        <v>1.0933999999999999</v>
      </c>
    </row>
    <row r="9" spans="1:8">
      <c r="A9">
        <v>12.5</v>
      </c>
      <c r="B9">
        <v>76</v>
      </c>
      <c r="C9">
        <v>2.3208000000000002</v>
      </c>
      <c r="D9">
        <v>3.5354999999999999</v>
      </c>
      <c r="E9">
        <v>5.3860999999999999</v>
      </c>
      <c r="F9">
        <v>6.6478999999999999</v>
      </c>
      <c r="G9">
        <v>1.0969</v>
      </c>
      <c r="H9">
        <v>1.8808</v>
      </c>
    </row>
    <row r="10" spans="1:8">
      <c r="A10">
        <v>17</v>
      </c>
      <c r="B10">
        <v>118.5</v>
      </c>
      <c r="C10">
        <v>2.5712999999999999</v>
      </c>
      <c r="D10">
        <v>4.1231</v>
      </c>
      <c r="E10">
        <v>6.6115000000000004</v>
      </c>
      <c r="F10">
        <v>8.3720999999999997</v>
      </c>
      <c r="G10">
        <v>1.2303999999999999</v>
      </c>
      <c r="H10">
        <v>2.0737000000000001</v>
      </c>
    </row>
    <row r="11" spans="1:8">
      <c r="A11">
        <v>84</v>
      </c>
      <c r="B11">
        <v>190.3</v>
      </c>
      <c r="C11">
        <v>4.3795000000000002</v>
      </c>
      <c r="D11">
        <v>9.1652000000000005</v>
      </c>
      <c r="E11">
        <v>19.180199999999999</v>
      </c>
      <c r="F11">
        <v>27.746600000000001</v>
      </c>
      <c r="G11">
        <v>1.9242999999999999</v>
      </c>
      <c r="H11">
        <v>2.2793999999999999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29"/>
  <sheetViews>
    <sheetView workbookViewId="0">
      <selection sqref="A1:F1048576"/>
    </sheetView>
  </sheetViews>
  <sheetFormatPr defaultRowHeight="15"/>
  <cols>
    <col min="6" max="6" width="12.5703125" customWidth="1"/>
  </cols>
  <sheetData>
    <row r="1" spans="1:6">
      <c r="A1" t="s">
        <v>111</v>
      </c>
      <c r="B1" t="s">
        <v>112</v>
      </c>
      <c r="C1" t="s">
        <v>34</v>
      </c>
      <c r="D1" t="s">
        <v>113</v>
      </c>
      <c r="E1" t="s">
        <v>19</v>
      </c>
      <c r="F1" t="s">
        <v>114</v>
      </c>
    </row>
    <row r="2" spans="1:6">
      <c r="A2">
        <v>1991</v>
      </c>
      <c r="B2">
        <v>45</v>
      </c>
      <c r="C2">
        <v>56</v>
      </c>
      <c r="D2">
        <v>47</v>
      </c>
      <c r="E2">
        <v>635</v>
      </c>
      <c r="F2">
        <v>9</v>
      </c>
    </row>
    <row r="3" spans="1:6">
      <c r="A3">
        <v>1997</v>
      </c>
      <c r="B3">
        <v>67</v>
      </c>
      <c r="C3">
        <v>195</v>
      </c>
      <c r="D3">
        <v>170</v>
      </c>
      <c r="E3">
        <v>3828</v>
      </c>
      <c r="F3">
        <v>25</v>
      </c>
    </row>
    <row r="4" spans="1:6">
      <c r="A4">
        <v>1981</v>
      </c>
      <c r="B4">
        <v>66</v>
      </c>
      <c r="C4">
        <v>127</v>
      </c>
      <c r="D4">
        <v>147</v>
      </c>
      <c r="E4">
        <v>4650</v>
      </c>
      <c r="F4">
        <v>-20</v>
      </c>
    </row>
    <row r="5" spans="1:6">
      <c r="A5">
        <v>1991</v>
      </c>
      <c r="B5">
        <v>50</v>
      </c>
      <c r="C5">
        <v>128</v>
      </c>
      <c r="D5">
        <v>144</v>
      </c>
      <c r="E5">
        <v>2700</v>
      </c>
      <c r="F5">
        <v>-16</v>
      </c>
    </row>
    <row r="6" spans="1:6">
      <c r="A6">
        <v>1999</v>
      </c>
      <c r="B6">
        <v>73</v>
      </c>
      <c r="C6">
        <v>170</v>
      </c>
      <c r="D6">
        <v>210</v>
      </c>
      <c r="E6">
        <v>4882</v>
      </c>
      <c r="F6">
        <v>-40</v>
      </c>
    </row>
    <row r="7" spans="1:6">
      <c r="A7">
        <v>1998</v>
      </c>
      <c r="B7">
        <v>70</v>
      </c>
      <c r="C7">
        <v>200</v>
      </c>
      <c r="D7">
        <v>139</v>
      </c>
      <c r="E7">
        <v>1137</v>
      </c>
      <c r="F7">
        <v>61</v>
      </c>
    </row>
    <row r="8" spans="1:6">
      <c r="A8">
        <v>1998</v>
      </c>
      <c r="B8">
        <v>70</v>
      </c>
      <c r="C8">
        <v>200</v>
      </c>
      <c r="D8">
        <v>105</v>
      </c>
      <c r="E8">
        <v>1229</v>
      </c>
      <c r="F8">
        <v>95</v>
      </c>
    </row>
    <row r="9" spans="1:6">
      <c r="A9">
        <v>2000</v>
      </c>
      <c r="B9">
        <v>65</v>
      </c>
      <c r="C9">
        <v>157</v>
      </c>
      <c r="D9">
        <v>148</v>
      </c>
      <c r="E9">
        <v>4210</v>
      </c>
      <c r="F9">
        <v>9</v>
      </c>
    </row>
    <row r="10" spans="1:6">
      <c r="A10">
        <v>1993</v>
      </c>
      <c r="B10">
        <v>55</v>
      </c>
      <c r="C10">
        <v>90</v>
      </c>
      <c r="D10">
        <v>85</v>
      </c>
      <c r="E10">
        <v>2300</v>
      </c>
      <c r="F10">
        <v>5</v>
      </c>
    </row>
    <row r="11" spans="1:6">
      <c r="A11">
        <v>2003</v>
      </c>
      <c r="B11">
        <v>50</v>
      </c>
      <c r="C11">
        <v>105</v>
      </c>
      <c r="D11">
        <v>80</v>
      </c>
      <c r="E11">
        <v>2693</v>
      </c>
      <c r="F11">
        <v>25</v>
      </c>
    </row>
    <row r="12" spans="1:6">
      <c r="A12">
        <v>1979</v>
      </c>
      <c r="B12">
        <v>65</v>
      </c>
      <c r="C12">
        <v>110</v>
      </c>
      <c r="D12">
        <v>141</v>
      </c>
      <c r="E12">
        <v>7400</v>
      </c>
      <c r="F12">
        <v>-31</v>
      </c>
    </row>
    <row r="13" spans="1:6">
      <c r="A13">
        <v>2002</v>
      </c>
      <c r="B13">
        <v>37</v>
      </c>
      <c r="C13">
        <v>32</v>
      </c>
      <c r="D13">
        <v>41</v>
      </c>
      <c r="E13">
        <v>2349</v>
      </c>
      <c r="F13">
        <v>-9</v>
      </c>
    </row>
    <row r="14" spans="1:6">
      <c r="A14">
        <v>1984</v>
      </c>
      <c r="B14">
        <v>48</v>
      </c>
      <c r="C14">
        <v>100</v>
      </c>
      <c r="D14">
        <v>80</v>
      </c>
      <c r="E14">
        <v>2800</v>
      </c>
      <c r="F14">
        <v>20</v>
      </c>
    </row>
    <row r="15" spans="1:6">
      <c r="A15">
        <v>1964</v>
      </c>
      <c r="B15">
        <v>40</v>
      </c>
      <c r="C15">
        <v>78</v>
      </c>
      <c r="D15">
        <v>72</v>
      </c>
      <c r="E15">
        <v>2558</v>
      </c>
      <c r="F15">
        <v>6</v>
      </c>
    </row>
    <row r="16" spans="1:6">
      <c r="A16">
        <v>2000</v>
      </c>
      <c r="B16">
        <v>66</v>
      </c>
      <c r="C16">
        <v>122</v>
      </c>
      <c r="D16">
        <v>150</v>
      </c>
      <c r="E16">
        <v>5051</v>
      </c>
      <c r="F16">
        <v>-28</v>
      </c>
    </row>
    <row r="17" spans="1:6">
      <c r="A17">
        <v>1967</v>
      </c>
      <c r="B17">
        <v>50</v>
      </c>
      <c r="C17">
        <v>70</v>
      </c>
      <c r="D17">
        <v>70</v>
      </c>
      <c r="E17">
        <v>2272</v>
      </c>
      <c r="F17">
        <v>0</v>
      </c>
    </row>
    <row r="18" spans="1:6">
      <c r="A18">
        <v>1993</v>
      </c>
      <c r="B18">
        <v>41</v>
      </c>
      <c r="C18">
        <v>94</v>
      </c>
      <c r="D18">
        <v>66</v>
      </c>
      <c r="E18">
        <v>2423</v>
      </c>
      <c r="F18">
        <v>28</v>
      </c>
    </row>
    <row r="19" spans="1:6">
      <c r="A19">
        <v>1997</v>
      </c>
      <c r="B19">
        <v>63</v>
      </c>
      <c r="C19">
        <v>154</v>
      </c>
      <c r="D19">
        <v>144</v>
      </c>
      <c r="E19">
        <v>4155</v>
      </c>
      <c r="F19">
        <v>10</v>
      </c>
    </row>
    <row r="20" spans="1:6">
      <c r="A20">
        <v>2001</v>
      </c>
      <c r="B20">
        <v>52</v>
      </c>
      <c r="C20">
        <v>92</v>
      </c>
      <c r="D20">
        <v>90</v>
      </c>
      <c r="E20">
        <v>2680</v>
      </c>
      <c r="F20">
        <v>2</v>
      </c>
    </row>
    <row r="21" spans="1:6">
      <c r="A21">
        <v>1935</v>
      </c>
      <c r="B21">
        <v>50</v>
      </c>
      <c r="C21">
        <v>55</v>
      </c>
      <c r="D21">
        <v>52</v>
      </c>
      <c r="E21">
        <v>2650</v>
      </c>
      <c r="F21">
        <v>3</v>
      </c>
    </row>
    <row r="22" spans="1:6">
      <c r="A22">
        <v>1978</v>
      </c>
      <c r="B22">
        <v>62</v>
      </c>
      <c r="C22">
        <v>125</v>
      </c>
      <c r="D22">
        <v>115</v>
      </c>
      <c r="E22">
        <v>4325</v>
      </c>
      <c r="F22">
        <v>10</v>
      </c>
    </row>
    <row r="23" spans="1:6">
      <c r="A23">
        <v>1994</v>
      </c>
      <c r="B23">
        <v>55</v>
      </c>
      <c r="C23">
        <v>95</v>
      </c>
      <c r="D23">
        <v>87</v>
      </c>
      <c r="E23">
        <v>4197</v>
      </c>
      <c r="F23">
        <v>8</v>
      </c>
    </row>
    <row r="24" spans="1:6">
      <c r="A24">
        <v>1946</v>
      </c>
      <c r="B24">
        <v>50</v>
      </c>
      <c r="C24">
        <v>84</v>
      </c>
      <c r="D24">
        <v>78</v>
      </c>
      <c r="E24">
        <v>3360</v>
      </c>
      <c r="F24">
        <v>6</v>
      </c>
    </row>
    <row r="25" spans="1:6">
      <c r="A25">
        <v>1951</v>
      </c>
      <c r="B25">
        <v>25</v>
      </c>
      <c r="C25">
        <v>37</v>
      </c>
      <c r="D25">
        <v>25</v>
      </c>
      <c r="E25">
        <v>1300</v>
      </c>
      <c r="F25">
        <v>12</v>
      </c>
    </row>
    <row r="26" spans="1:6">
      <c r="A26">
        <v>1990</v>
      </c>
      <c r="B26">
        <v>46</v>
      </c>
      <c r="C26">
        <v>70</v>
      </c>
      <c r="D26">
        <v>62</v>
      </c>
      <c r="E26">
        <v>1250</v>
      </c>
      <c r="F26">
        <v>8</v>
      </c>
    </row>
    <row r="27" spans="1:6">
      <c r="A27">
        <v>1995</v>
      </c>
      <c r="B27">
        <v>58</v>
      </c>
      <c r="C27">
        <v>70</v>
      </c>
      <c r="D27">
        <v>75</v>
      </c>
      <c r="E27">
        <v>1900</v>
      </c>
      <c r="F27">
        <v>-5</v>
      </c>
    </row>
    <row r="28" spans="1:6">
      <c r="A28">
        <v>2001</v>
      </c>
      <c r="B28">
        <v>66</v>
      </c>
      <c r="C28">
        <v>192</v>
      </c>
      <c r="D28">
        <v>177</v>
      </c>
      <c r="E28">
        <v>1204</v>
      </c>
      <c r="F28">
        <v>15</v>
      </c>
    </row>
    <row r="29" spans="1:6">
      <c r="A29">
        <v>2001</v>
      </c>
      <c r="B29">
        <v>66</v>
      </c>
      <c r="C29">
        <v>192</v>
      </c>
      <c r="D29">
        <v>177</v>
      </c>
      <c r="E29">
        <v>1204</v>
      </c>
      <c r="F29">
        <v>15</v>
      </c>
    </row>
    <row r="30" spans="1:6">
      <c r="A30">
        <v>1976</v>
      </c>
      <c r="B30">
        <v>50</v>
      </c>
      <c r="C30">
        <v>102</v>
      </c>
      <c r="D30">
        <v>90</v>
      </c>
      <c r="E30">
        <v>2130</v>
      </c>
      <c r="F30">
        <v>12</v>
      </c>
    </row>
    <row r="31" spans="1:6">
      <c r="A31">
        <v>1976</v>
      </c>
      <c r="B31">
        <v>50</v>
      </c>
      <c r="C31">
        <v>102</v>
      </c>
      <c r="D31">
        <v>90</v>
      </c>
      <c r="E31">
        <v>2130</v>
      </c>
      <c r="F31">
        <v>12</v>
      </c>
    </row>
    <row r="32" spans="1:6">
      <c r="A32">
        <v>1994</v>
      </c>
      <c r="B32">
        <v>80</v>
      </c>
      <c r="C32">
        <v>209</v>
      </c>
      <c r="D32">
        <v>225</v>
      </c>
      <c r="E32">
        <v>5843</v>
      </c>
      <c r="F32">
        <v>-16</v>
      </c>
    </row>
    <row r="33" spans="1:6">
      <c r="A33">
        <v>1993</v>
      </c>
      <c r="B33">
        <v>45</v>
      </c>
      <c r="C33">
        <v>56</v>
      </c>
      <c r="D33">
        <v>47</v>
      </c>
      <c r="E33">
        <v>635</v>
      </c>
      <c r="F33">
        <v>9</v>
      </c>
    </row>
    <row r="34" spans="1:6">
      <c r="A34">
        <v>1999</v>
      </c>
      <c r="B34">
        <v>60</v>
      </c>
      <c r="C34">
        <v>125</v>
      </c>
      <c r="D34">
        <v>115</v>
      </c>
      <c r="E34">
        <v>3200</v>
      </c>
      <c r="F34">
        <v>10</v>
      </c>
    </row>
    <row r="35" spans="1:6">
      <c r="A35">
        <v>1999</v>
      </c>
      <c r="B35">
        <v>55</v>
      </c>
      <c r="C35">
        <v>125</v>
      </c>
      <c r="D35">
        <v>95</v>
      </c>
      <c r="E35">
        <v>3200</v>
      </c>
      <c r="F35">
        <v>30</v>
      </c>
    </row>
    <row r="36" spans="1:6">
      <c r="A36">
        <v>1989</v>
      </c>
      <c r="B36">
        <v>55</v>
      </c>
      <c r="C36">
        <v>100</v>
      </c>
      <c r="D36">
        <v>105</v>
      </c>
      <c r="E36">
        <v>2415</v>
      </c>
      <c r="F36">
        <v>-5</v>
      </c>
    </row>
    <row r="37" spans="1:6">
      <c r="A37">
        <v>1998</v>
      </c>
      <c r="B37">
        <v>55</v>
      </c>
      <c r="C37">
        <v>100</v>
      </c>
      <c r="D37">
        <v>82</v>
      </c>
      <c r="E37">
        <v>2700</v>
      </c>
      <c r="F37">
        <v>18</v>
      </c>
    </row>
    <row r="38" spans="1:6">
      <c r="A38">
        <v>1999</v>
      </c>
      <c r="B38">
        <v>50</v>
      </c>
      <c r="C38">
        <v>161</v>
      </c>
      <c r="D38">
        <v>138</v>
      </c>
      <c r="E38">
        <v>1014</v>
      </c>
      <c r="F38">
        <v>23</v>
      </c>
    </row>
    <row r="39" spans="1:6">
      <c r="A39">
        <v>1978</v>
      </c>
      <c r="B39">
        <v>60</v>
      </c>
      <c r="C39">
        <v>125</v>
      </c>
      <c r="D39">
        <v>118</v>
      </c>
      <c r="E39">
        <v>3935</v>
      </c>
      <c r="F39">
        <v>7</v>
      </c>
    </row>
    <row r="40" spans="1:6">
      <c r="A40">
        <v>1990</v>
      </c>
      <c r="B40">
        <v>50</v>
      </c>
      <c r="C40">
        <v>95</v>
      </c>
      <c r="D40">
        <v>79</v>
      </c>
      <c r="E40">
        <v>2970</v>
      </c>
      <c r="F40">
        <v>16</v>
      </c>
    </row>
    <row r="41" spans="1:6">
      <c r="A41">
        <v>1999</v>
      </c>
      <c r="B41">
        <v>54</v>
      </c>
      <c r="C41">
        <v>107</v>
      </c>
      <c r="D41">
        <v>101</v>
      </c>
      <c r="E41">
        <v>3000</v>
      </c>
      <c r="F41">
        <v>6</v>
      </c>
    </row>
    <row r="42" spans="1:6">
      <c r="A42">
        <v>1998</v>
      </c>
      <c r="B42">
        <v>56</v>
      </c>
      <c r="C42">
        <v>118</v>
      </c>
      <c r="D42">
        <v>108</v>
      </c>
      <c r="E42">
        <v>4533</v>
      </c>
      <c r="F42">
        <v>10</v>
      </c>
    </row>
    <row r="43" spans="1:6">
      <c r="A43">
        <v>1924</v>
      </c>
      <c r="B43">
        <v>55</v>
      </c>
      <c r="C43">
        <v>70</v>
      </c>
      <c r="D43">
        <v>65</v>
      </c>
      <c r="E43">
        <v>2640</v>
      </c>
      <c r="F43">
        <v>5</v>
      </c>
    </row>
    <row r="44" spans="1:6">
      <c r="A44">
        <v>2000</v>
      </c>
      <c r="B44">
        <v>85</v>
      </c>
      <c r="C44">
        <v>235</v>
      </c>
      <c r="D44">
        <v>255</v>
      </c>
      <c r="E44">
        <v>4500</v>
      </c>
      <c r="F44">
        <v>-20</v>
      </c>
    </row>
    <row r="45" spans="1:6">
      <c r="A45">
        <v>1989</v>
      </c>
      <c r="B45">
        <v>68</v>
      </c>
      <c r="C45">
        <v>173</v>
      </c>
      <c r="D45">
        <v>155</v>
      </c>
      <c r="E45">
        <v>3800</v>
      </c>
      <c r="F45">
        <v>18</v>
      </c>
    </row>
    <row r="46" spans="1:6">
      <c r="A46">
        <v>1973</v>
      </c>
      <c r="B46">
        <v>57</v>
      </c>
      <c r="C46">
        <v>105</v>
      </c>
      <c r="D46">
        <v>89</v>
      </c>
      <c r="E46">
        <v>3450</v>
      </c>
      <c r="F46">
        <v>16</v>
      </c>
    </row>
    <row r="47" spans="1:6">
      <c r="A47">
        <v>1998</v>
      </c>
      <c r="B47">
        <v>58</v>
      </c>
      <c r="C47">
        <v>90</v>
      </c>
      <c r="D47">
        <v>124</v>
      </c>
      <c r="E47">
        <v>2800</v>
      </c>
      <c r="F47">
        <v>-34</v>
      </c>
    </row>
    <row r="48" spans="1:6">
      <c r="A48">
        <v>1995</v>
      </c>
      <c r="B48">
        <v>55</v>
      </c>
      <c r="C48">
        <v>115</v>
      </c>
      <c r="D48">
        <v>95</v>
      </c>
      <c r="E48">
        <v>2170</v>
      </c>
      <c r="F48">
        <v>20</v>
      </c>
    </row>
    <row r="49" spans="1:6">
      <c r="A49">
        <v>1996</v>
      </c>
      <c r="B49">
        <v>50</v>
      </c>
      <c r="C49">
        <v>110</v>
      </c>
      <c r="D49">
        <v>100</v>
      </c>
      <c r="E49">
        <v>3300</v>
      </c>
      <c r="F49">
        <v>10</v>
      </c>
    </row>
    <row r="50" spans="1:6">
      <c r="A50">
        <v>1997</v>
      </c>
      <c r="B50">
        <v>50</v>
      </c>
      <c r="C50">
        <v>108</v>
      </c>
      <c r="D50">
        <v>81</v>
      </c>
      <c r="E50">
        <v>2562</v>
      </c>
      <c r="F50">
        <v>27</v>
      </c>
    </row>
    <row r="51" spans="1:6">
      <c r="A51">
        <v>2000</v>
      </c>
      <c r="B51">
        <v>55</v>
      </c>
      <c r="C51">
        <v>102</v>
      </c>
      <c r="D51">
        <v>100</v>
      </c>
      <c r="E51">
        <v>3800</v>
      </c>
      <c r="F51">
        <v>2</v>
      </c>
    </row>
    <row r="52" spans="1:6">
      <c r="A52">
        <v>2001</v>
      </c>
      <c r="B52">
        <v>80</v>
      </c>
      <c r="C52">
        <v>165</v>
      </c>
      <c r="D52">
        <v>133</v>
      </c>
      <c r="E52">
        <v>1560</v>
      </c>
      <c r="F52">
        <v>32</v>
      </c>
    </row>
    <row r="53" spans="1:6">
      <c r="A53">
        <v>1999</v>
      </c>
      <c r="B53">
        <v>67</v>
      </c>
      <c r="C53">
        <v>110</v>
      </c>
      <c r="D53">
        <v>105</v>
      </c>
      <c r="E53">
        <v>3700</v>
      </c>
      <c r="F53">
        <v>5</v>
      </c>
    </row>
    <row r="54" spans="1:6">
      <c r="A54">
        <v>1998</v>
      </c>
      <c r="B54">
        <v>50</v>
      </c>
      <c r="C54">
        <v>161</v>
      </c>
      <c r="D54">
        <v>138</v>
      </c>
      <c r="E54">
        <v>1014</v>
      </c>
      <c r="F54">
        <v>23</v>
      </c>
    </row>
    <row r="55" spans="1:6">
      <c r="A55">
        <v>1990</v>
      </c>
      <c r="B55">
        <v>55</v>
      </c>
      <c r="C55">
        <v>100</v>
      </c>
      <c r="D55">
        <v>90</v>
      </c>
      <c r="E55">
        <v>2900</v>
      </c>
      <c r="F55">
        <v>10</v>
      </c>
    </row>
    <row r="56" spans="1:6">
      <c r="A56">
        <v>1921</v>
      </c>
      <c r="B56">
        <v>45</v>
      </c>
      <c r="C56">
        <v>40</v>
      </c>
      <c r="D56">
        <v>70</v>
      </c>
      <c r="E56">
        <v>2132</v>
      </c>
      <c r="F56">
        <v>-30</v>
      </c>
    </row>
    <row r="57" spans="1:6">
      <c r="A57">
        <v>1995</v>
      </c>
      <c r="B57">
        <v>35</v>
      </c>
      <c r="C57">
        <v>65</v>
      </c>
      <c r="D57">
        <v>45</v>
      </c>
      <c r="E57">
        <v>2602</v>
      </c>
      <c r="F57">
        <v>20</v>
      </c>
    </row>
    <row r="58" spans="1:6">
      <c r="A58">
        <v>1980</v>
      </c>
      <c r="B58">
        <v>53</v>
      </c>
      <c r="C58">
        <v>71</v>
      </c>
      <c r="D58">
        <v>65</v>
      </c>
      <c r="E58">
        <v>2670</v>
      </c>
      <c r="F58">
        <v>6</v>
      </c>
    </row>
    <row r="59" spans="1:6">
      <c r="A59">
        <v>2000</v>
      </c>
      <c r="B59">
        <v>65</v>
      </c>
      <c r="C59">
        <v>149</v>
      </c>
      <c r="D59">
        <v>144</v>
      </c>
      <c r="E59">
        <v>4177</v>
      </c>
      <c r="F59">
        <v>5</v>
      </c>
    </row>
    <row r="60" spans="1:6">
      <c r="A60">
        <v>1993</v>
      </c>
      <c r="B60">
        <v>60</v>
      </c>
      <c r="C60">
        <v>143</v>
      </c>
      <c r="D60">
        <v>135</v>
      </c>
      <c r="E60">
        <v>3978</v>
      </c>
      <c r="F60">
        <v>8</v>
      </c>
    </row>
    <row r="61" spans="1:6">
      <c r="A61">
        <v>1978</v>
      </c>
      <c r="B61">
        <v>60</v>
      </c>
      <c r="C61">
        <v>130</v>
      </c>
      <c r="D61">
        <v>114</v>
      </c>
      <c r="E61">
        <v>3240</v>
      </c>
      <c r="F61">
        <v>16</v>
      </c>
    </row>
    <row r="62" spans="1:6">
      <c r="A62">
        <v>1989</v>
      </c>
      <c r="B62">
        <v>72</v>
      </c>
      <c r="C62">
        <v>205</v>
      </c>
      <c r="D62">
        <v>195</v>
      </c>
      <c r="E62">
        <v>5106</v>
      </c>
      <c r="F62">
        <v>10</v>
      </c>
    </row>
    <row r="63" spans="1:6">
      <c r="A63">
        <v>1998</v>
      </c>
      <c r="B63">
        <v>75</v>
      </c>
      <c r="C63">
        <v>205</v>
      </c>
      <c r="D63">
        <v>205</v>
      </c>
      <c r="E63">
        <v>5600</v>
      </c>
      <c r="F63">
        <v>0</v>
      </c>
    </row>
    <row r="64" spans="1:6">
      <c r="A64">
        <v>1997</v>
      </c>
      <c r="B64">
        <v>67</v>
      </c>
      <c r="C64">
        <v>203</v>
      </c>
      <c r="D64">
        <v>144</v>
      </c>
      <c r="E64">
        <v>4777</v>
      </c>
      <c r="F64">
        <v>59</v>
      </c>
    </row>
    <row r="65" spans="1:6">
      <c r="A65">
        <v>1996</v>
      </c>
      <c r="B65">
        <v>60</v>
      </c>
      <c r="C65">
        <v>145</v>
      </c>
      <c r="D65">
        <v>137</v>
      </c>
      <c r="E65">
        <v>3900</v>
      </c>
      <c r="F65">
        <v>8</v>
      </c>
    </row>
    <row r="66" spans="1:6">
      <c r="A66">
        <v>1991</v>
      </c>
      <c r="B66">
        <v>65</v>
      </c>
      <c r="C66">
        <v>161</v>
      </c>
      <c r="D66">
        <v>155</v>
      </c>
      <c r="E66">
        <v>5427</v>
      </c>
      <c r="F66">
        <v>6</v>
      </c>
    </row>
    <row r="67" spans="1:6">
      <c r="A67">
        <v>2000</v>
      </c>
      <c r="B67">
        <v>65</v>
      </c>
      <c r="C67">
        <v>150</v>
      </c>
      <c r="D67">
        <v>150</v>
      </c>
      <c r="E67">
        <v>3937</v>
      </c>
      <c r="F67">
        <v>0</v>
      </c>
    </row>
    <row r="68" spans="1:6">
      <c r="A68">
        <v>1999</v>
      </c>
      <c r="B68">
        <v>61</v>
      </c>
      <c r="C68">
        <v>142</v>
      </c>
      <c r="D68">
        <v>132</v>
      </c>
      <c r="E68">
        <v>3985</v>
      </c>
      <c r="F68">
        <v>10</v>
      </c>
    </row>
    <row r="69" spans="1:6">
      <c r="A69">
        <v>2000</v>
      </c>
      <c r="B69">
        <v>93</v>
      </c>
      <c r="C69">
        <v>310</v>
      </c>
      <c r="D69">
        <v>300</v>
      </c>
      <c r="E69">
        <v>6595</v>
      </c>
      <c r="F69">
        <v>10</v>
      </c>
    </row>
    <row r="70" spans="1:6">
      <c r="A70">
        <v>1996</v>
      </c>
      <c r="B70">
        <v>60</v>
      </c>
      <c r="C70">
        <v>150</v>
      </c>
      <c r="D70">
        <v>128</v>
      </c>
      <c r="E70">
        <v>3983</v>
      </c>
      <c r="F70">
        <v>22</v>
      </c>
    </row>
    <row r="71" spans="1:6">
      <c r="A71">
        <v>2002</v>
      </c>
      <c r="B71">
        <v>47</v>
      </c>
      <c r="C71">
        <v>80</v>
      </c>
      <c r="D71">
        <v>75</v>
      </c>
      <c r="E71">
        <v>2750</v>
      </c>
      <c r="F71">
        <v>5</v>
      </c>
    </row>
    <row r="72" spans="1:6">
      <c r="A72">
        <v>2001</v>
      </c>
      <c r="B72">
        <v>80</v>
      </c>
      <c r="C72">
        <v>230</v>
      </c>
      <c r="D72">
        <v>215</v>
      </c>
      <c r="E72">
        <v>5394</v>
      </c>
      <c r="F72">
        <v>15</v>
      </c>
    </row>
    <row r="73" spans="1:6">
      <c r="A73">
        <v>2001</v>
      </c>
      <c r="B73">
        <v>82</v>
      </c>
      <c r="C73">
        <v>160</v>
      </c>
      <c r="D73">
        <v>228</v>
      </c>
      <c r="E73">
        <v>3200</v>
      </c>
      <c r="F73">
        <v>-68</v>
      </c>
    </row>
    <row r="74" spans="1:6">
      <c r="A74">
        <v>1985</v>
      </c>
      <c r="B74">
        <v>45</v>
      </c>
      <c r="C74">
        <v>78</v>
      </c>
      <c r="D74">
        <v>72</v>
      </c>
      <c r="E74">
        <v>3200</v>
      </c>
      <c r="F74">
        <v>6</v>
      </c>
    </row>
    <row r="75" spans="1:6">
      <c r="A75">
        <v>1999</v>
      </c>
      <c r="B75">
        <v>73</v>
      </c>
      <c r="C75">
        <v>202</v>
      </c>
      <c r="D75">
        <v>208</v>
      </c>
      <c r="E75">
        <v>5057</v>
      </c>
      <c r="F75">
        <v>-6</v>
      </c>
    </row>
    <row r="76" spans="1:6">
      <c r="A76">
        <v>2003</v>
      </c>
      <c r="B76">
        <v>56</v>
      </c>
      <c r="C76">
        <v>120</v>
      </c>
      <c r="D76">
        <v>102</v>
      </c>
      <c r="E76">
        <v>3500</v>
      </c>
      <c r="F76">
        <v>18</v>
      </c>
    </row>
    <row r="77" spans="1:6">
      <c r="A77">
        <v>1994</v>
      </c>
      <c r="B77">
        <v>57</v>
      </c>
      <c r="C77">
        <v>137</v>
      </c>
      <c r="D77">
        <v>119</v>
      </c>
      <c r="E77">
        <v>3790</v>
      </c>
      <c r="F77">
        <v>18</v>
      </c>
    </row>
    <row r="78" spans="1:6">
      <c r="A78">
        <v>1992</v>
      </c>
      <c r="B78">
        <v>65</v>
      </c>
      <c r="C78">
        <v>180</v>
      </c>
      <c r="D78">
        <v>124</v>
      </c>
      <c r="E78">
        <v>5080</v>
      </c>
      <c r="F78">
        <v>56</v>
      </c>
    </row>
    <row r="79" spans="1:6">
      <c r="A79">
        <v>1995</v>
      </c>
      <c r="B79">
        <v>48</v>
      </c>
      <c r="C79">
        <v>80</v>
      </c>
      <c r="D79">
        <v>110</v>
      </c>
      <c r="E79">
        <v>2731</v>
      </c>
      <c r="F79">
        <v>-30</v>
      </c>
    </row>
    <row r="80" spans="1:6">
      <c r="A80">
        <v>1979</v>
      </c>
      <c r="B80">
        <v>55</v>
      </c>
      <c r="C80">
        <v>70</v>
      </c>
      <c r="D80">
        <v>65</v>
      </c>
      <c r="E80">
        <v>1565</v>
      </c>
      <c r="F80">
        <v>5</v>
      </c>
    </row>
    <row r="81" spans="1:6">
      <c r="A81">
        <v>1998</v>
      </c>
      <c r="B81">
        <v>65</v>
      </c>
      <c r="C81">
        <v>156</v>
      </c>
      <c r="D81">
        <v>146</v>
      </c>
      <c r="E81">
        <v>4370</v>
      </c>
      <c r="F81">
        <v>10</v>
      </c>
    </row>
    <row r="82" spans="1:6">
      <c r="A82">
        <v>1971</v>
      </c>
      <c r="B82">
        <v>37</v>
      </c>
      <c r="C82">
        <v>32</v>
      </c>
      <c r="D82">
        <v>41</v>
      </c>
      <c r="E82">
        <v>2500</v>
      </c>
      <c r="F82">
        <v>-9</v>
      </c>
    </row>
    <row r="83" spans="1:6">
      <c r="A83">
        <v>2003</v>
      </c>
      <c r="B83">
        <v>63</v>
      </c>
      <c r="C83">
        <v>150</v>
      </c>
      <c r="D83">
        <v>141</v>
      </c>
      <c r="E83">
        <v>3985</v>
      </c>
      <c r="F83">
        <v>9</v>
      </c>
    </row>
    <row r="84" spans="1:6">
      <c r="A84">
        <v>1995</v>
      </c>
      <c r="B84">
        <v>50</v>
      </c>
      <c r="C84">
        <v>90</v>
      </c>
      <c r="D84">
        <v>80</v>
      </c>
      <c r="E84">
        <v>2600</v>
      </c>
      <c r="F84">
        <v>10</v>
      </c>
    </row>
    <row r="85" spans="1:6">
      <c r="A85">
        <v>1976</v>
      </c>
      <c r="B85">
        <v>62</v>
      </c>
      <c r="C85">
        <v>110</v>
      </c>
      <c r="D85">
        <v>92</v>
      </c>
      <c r="E85">
        <v>3872</v>
      </c>
      <c r="F85">
        <v>18</v>
      </c>
    </row>
    <row r="86" spans="1:6">
      <c r="A86">
        <v>1995</v>
      </c>
      <c r="B86">
        <v>45</v>
      </c>
      <c r="C86">
        <v>56</v>
      </c>
      <c r="D86">
        <v>47</v>
      </c>
      <c r="E86">
        <v>635</v>
      </c>
      <c r="F86">
        <v>9</v>
      </c>
    </row>
    <row r="87" spans="1:6">
      <c r="A87">
        <v>1979</v>
      </c>
      <c r="B87">
        <v>55</v>
      </c>
      <c r="C87">
        <v>83</v>
      </c>
      <c r="D87">
        <v>75</v>
      </c>
      <c r="E87">
        <v>1942</v>
      </c>
      <c r="F87">
        <v>8</v>
      </c>
    </row>
    <row r="88" spans="1:6">
      <c r="A88">
        <v>2000</v>
      </c>
      <c r="B88">
        <v>78</v>
      </c>
      <c r="C88">
        <v>218</v>
      </c>
      <c r="D88">
        <v>214</v>
      </c>
      <c r="E88">
        <v>7032</v>
      </c>
      <c r="F88">
        <v>4</v>
      </c>
    </row>
    <row r="89" spans="1:6">
      <c r="A89">
        <v>1963</v>
      </c>
      <c r="B89">
        <v>55</v>
      </c>
      <c r="C89">
        <v>70</v>
      </c>
      <c r="D89">
        <v>76</v>
      </c>
      <c r="E89">
        <v>2640</v>
      </c>
      <c r="F89">
        <v>-6</v>
      </c>
    </row>
    <row r="90" spans="1:6">
      <c r="A90">
        <v>1999</v>
      </c>
      <c r="B90">
        <v>65</v>
      </c>
      <c r="C90">
        <v>150</v>
      </c>
      <c r="D90">
        <v>150</v>
      </c>
      <c r="E90">
        <v>3700</v>
      </c>
      <c r="F90">
        <v>0</v>
      </c>
    </row>
    <row r="91" spans="1:6">
      <c r="A91">
        <v>1997</v>
      </c>
      <c r="B91">
        <v>75</v>
      </c>
      <c r="C91">
        <v>200</v>
      </c>
      <c r="D91">
        <v>205</v>
      </c>
      <c r="E91">
        <v>5600</v>
      </c>
      <c r="F91">
        <v>-5</v>
      </c>
    </row>
    <row r="92" spans="1:6">
      <c r="A92">
        <v>2003</v>
      </c>
      <c r="B92">
        <v>68</v>
      </c>
      <c r="C92">
        <v>185</v>
      </c>
      <c r="D92">
        <v>175</v>
      </c>
      <c r="E92">
        <v>630</v>
      </c>
      <c r="F92">
        <v>10</v>
      </c>
    </row>
    <row r="93" spans="1:6">
      <c r="A93">
        <v>2000</v>
      </c>
      <c r="B93">
        <v>77</v>
      </c>
      <c r="C93">
        <v>208</v>
      </c>
      <c r="D93">
        <v>221</v>
      </c>
      <c r="E93">
        <v>5400</v>
      </c>
      <c r="F93">
        <v>-13</v>
      </c>
    </row>
    <row r="94" spans="1:6">
      <c r="A94">
        <v>1999</v>
      </c>
      <c r="B94">
        <v>73</v>
      </c>
      <c r="C94">
        <v>208</v>
      </c>
      <c r="D94">
        <v>205</v>
      </c>
      <c r="E94">
        <v>5400</v>
      </c>
      <c r="F94">
        <v>3</v>
      </c>
    </row>
    <row r="95" spans="1:6">
      <c r="A95">
        <v>2000</v>
      </c>
      <c r="B95">
        <v>73</v>
      </c>
      <c r="C95">
        <v>200</v>
      </c>
      <c r="D95">
        <v>190</v>
      </c>
      <c r="E95">
        <v>5350</v>
      </c>
      <c r="F95">
        <v>10</v>
      </c>
    </row>
    <row r="96" spans="1:6">
      <c r="A96">
        <v>2003</v>
      </c>
      <c r="B96">
        <v>50</v>
      </c>
      <c r="C96">
        <v>115</v>
      </c>
      <c r="D96">
        <v>109</v>
      </c>
      <c r="E96">
        <v>2798</v>
      </c>
      <c r="F96">
        <v>6</v>
      </c>
    </row>
    <row r="97" spans="1:6">
      <c r="A97">
        <v>2003</v>
      </c>
      <c r="B97">
        <v>60</v>
      </c>
      <c r="C97">
        <v>115</v>
      </c>
      <c r="D97">
        <v>100</v>
      </c>
      <c r="E97">
        <v>2759</v>
      </c>
      <c r="F97">
        <v>15</v>
      </c>
    </row>
    <row r="98" spans="1:6">
      <c r="A98">
        <v>1997</v>
      </c>
      <c r="B98">
        <v>100</v>
      </c>
      <c r="C98">
        <v>415</v>
      </c>
      <c r="D98">
        <v>328</v>
      </c>
      <c r="E98">
        <v>1235</v>
      </c>
      <c r="F98">
        <v>87</v>
      </c>
    </row>
    <row r="99" spans="1:6">
      <c r="A99">
        <v>1963</v>
      </c>
      <c r="B99">
        <v>50</v>
      </c>
      <c r="C99">
        <v>75</v>
      </c>
      <c r="D99">
        <v>65</v>
      </c>
      <c r="E99">
        <v>2400</v>
      </c>
      <c r="F99">
        <v>10</v>
      </c>
    </row>
    <row r="100" spans="1:6">
      <c r="A100">
        <v>2001</v>
      </c>
      <c r="B100">
        <v>58</v>
      </c>
      <c r="C100">
        <v>135</v>
      </c>
      <c r="D100">
        <v>120</v>
      </c>
      <c r="E100">
        <v>3110</v>
      </c>
      <c r="F100">
        <v>15</v>
      </c>
    </row>
    <row r="101" spans="1:6">
      <c r="A101">
        <v>1999</v>
      </c>
      <c r="B101">
        <v>63</v>
      </c>
      <c r="C101">
        <v>163</v>
      </c>
      <c r="D101">
        <v>128</v>
      </c>
      <c r="E101">
        <v>2682</v>
      </c>
      <c r="F101">
        <v>35</v>
      </c>
    </row>
    <row r="102" spans="1:6">
      <c r="A102">
        <v>1990</v>
      </c>
      <c r="B102">
        <v>65</v>
      </c>
      <c r="C102">
        <v>143</v>
      </c>
      <c r="D102">
        <v>137</v>
      </c>
      <c r="E102">
        <v>4920</v>
      </c>
      <c r="F102">
        <v>6</v>
      </c>
    </row>
    <row r="103" spans="1:6">
      <c r="A103">
        <v>1924</v>
      </c>
      <c r="B103">
        <v>55</v>
      </c>
      <c r="C103">
        <v>70</v>
      </c>
      <c r="D103">
        <v>95</v>
      </c>
      <c r="E103">
        <v>2887</v>
      </c>
      <c r="F103">
        <v>-25</v>
      </c>
    </row>
    <row r="104" spans="1:6">
      <c r="A104">
        <v>1923</v>
      </c>
      <c r="B104">
        <v>45</v>
      </c>
      <c r="C104">
        <v>80</v>
      </c>
      <c r="D104">
        <v>65</v>
      </c>
      <c r="E104">
        <v>2767</v>
      </c>
      <c r="F104">
        <v>15</v>
      </c>
    </row>
    <row r="105" spans="1:6">
      <c r="A105">
        <v>1989</v>
      </c>
      <c r="B105">
        <v>53</v>
      </c>
      <c r="C105">
        <v>100</v>
      </c>
      <c r="D105">
        <v>95</v>
      </c>
      <c r="E105">
        <v>4230</v>
      </c>
      <c r="F105">
        <v>5</v>
      </c>
    </row>
    <row r="106" spans="1:6">
      <c r="A106">
        <v>2001</v>
      </c>
      <c r="B106">
        <v>85</v>
      </c>
      <c r="C106">
        <v>245</v>
      </c>
      <c r="D106">
        <v>255</v>
      </c>
      <c r="E106">
        <v>5312</v>
      </c>
      <c r="F106">
        <v>-10</v>
      </c>
    </row>
    <row r="107" spans="1:6">
      <c r="A107">
        <v>1993</v>
      </c>
      <c r="B107">
        <v>50</v>
      </c>
      <c r="C107">
        <v>102</v>
      </c>
      <c r="D107">
        <v>91</v>
      </c>
      <c r="E107">
        <v>2260</v>
      </c>
      <c r="F107">
        <v>11</v>
      </c>
    </row>
    <row r="108" spans="1:6">
      <c r="A108">
        <v>2003</v>
      </c>
      <c r="B108">
        <v>120</v>
      </c>
      <c r="C108">
        <v>420</v>
      </c>
      <c r="D108">
        <v>400</v>
      </c>
      <c r="E108">
        <v>2800</v>
      </c>
      <c r="F108">
        <v>20</v>
      </c>
    </row>
    <row r="109" spans="1:6">
      <c r="A109">
        <v>1999</v>
      </c>
      <c r="B109">
        <v>60</v>
      </c>
      <c r="C109">
        <v>100</v>
      </c>
      <c r="D109">
        <v>103</v>
      </c>
      <c r="E109">
        <v>3000</v>
      </c>
      <c r="F109">
        <v>-3</v>
      </c>
    </row>
    <row r="110" spans="1:6">
      <c r="A110">
        <v>1999</v>
      </c>
      <c r="B110">
        <v>52</v>
      </c>
      <c r="C110">
        <v>102</v>
      </c>
      <c r="D110">
        <v>90</v>
      </c>
      <c r="E110">
        <v>3900</v>
      </c>
      <c r="F110">
        <v>12</v>
      </c>
    </row>
    <row r="111" spans="1:6">
      <c r="A111">
        <v>1999</v>
      </c>
      <c r="B111">
        <v>50</v>
      </c>
      <c r="C111">
        <v>161</v>
      </c>
      <c r="D111">
        <v>138</v>
      </c>
      <c r="E111">
        <v>1014</v>
      </c>
      <c r="F111">
        <v>23</v>
      </c>
    </row>
    <row r="112" spans="1:6">
      <c r="A112">
        <v>1990</v>
      </c>
      <c r="B112">
        <v>44</v>
      </c>
      <c r="C112">
        <v>97</v>
      </c>
      <c r="D112">
        <v>92</v>
      </c>
      <c r="E112">
        <v>1421</v>
      </c>
      <c r="F112">
        <v>5</v>
      </c>
    </row>
    <row r="113" spans="1:6">
      <c r="A113">
        <v>1998</v>
      </c>
      <c r="B113">
        <v>27</v>
      </c>
      <c r="C113">
        <v>43</v>
      </c>
      <c r="D113">
        <v>56</v>
      </c>
      <c r="E113">
        <v>1300</v>
      </c>
      <c r="F113">
        <v>-13</v>
      </c>
    </row>
    <row r="114" spans="1:6">
      <c r="A114">
        <v>1990</v>
      </c>
      <c r="B114">
        <v>70</v>
      </c>
      <c r="C114">
        <v>188</v>
      </c>
      <c r="D114">
        <v>171</v>
      </c>
      <c r="E114">
        <v>3830</v>
      </c>
      <c r="F114">
        <v>17</v>
      </c>
    </row>
    <row r="115" spans="1:6">
      <c r="A115">
        <v>1995</v>
      </c>
      <c r="B115">
        <v>50</v>
      </c>
      <c r="C115">
        <v>100</v>
      </c>
      <c r="D115">
        <v>80</v>
      </c>
      <c r="E115">
        <v>3458</v>
      </c>
      <c r="F115">
        <v>20</v>
      </c>
    </row>
    <row r="116" spans="1:6">
      <c r="A116">
        <v>1982</v>
      </c>
      <c r="B116">
        <v>50</v>
      </c>
      <c r="C116">
        <v>121</v>
      </c>
      <c r="D116">
        <v>75</v>
      </c>
      <c r="E116">
        <v>3100</v>
      </c>
      <c r="F116">
        <v>46</v>
      </c>
    </row>
    <row r="117" spans="1:6">
      <c r="A117">
        <v>1998</v>
      </c>
      <c r="B117">
        <v>70</v>
      </c>
      <c r="C117">
        <v>155</v>
      </c>
      <c r="D117">
        <v>80</v>
      </c>
      <c r="E117">
        <v>2757</v>
      </c>
      <c r="F117">
        <v>75</v>
      </c>
    </row>
    <row r="118" spans="1:6">
      <c r="A118">
        <v>1987</v>
      </c>
      <c r="B118">
        <v>55</v>
      </c>
      <c r="C118">
        <v>148</v>
      </c>
      <c r="D118">
        <v>138</v>
      </c>
      <c r="E118">
        <v>3800</v>
      </c>
      <c r="F118">
        <v>10</v>
      </c>
    </row>
    <row r="119" spans="1:6">
      <c r="A119">
        <v>1976</v>
      </c>
      <c r="B119">
        <v>42</v>
      </c>
      <c r="C119">
        <v>70</v>
      </c>
      <c r="D119">
        <v>64</v>
      </c>
      <c r="E119">
        <v>3100</v>
      </c>
      <c r="F119">
        <v>6</v>
      </c>
    </row>
    <row r="120" spans="1:6">
      <c r="A120">
        <v>1986</v>
      </c>
      <c r="B120">
        <v>53</v>
      </c>
      <c r="C120">
        <v>98</v>
      </c>
      <c r="D120">
        <v>88</v>
      </c>
      <c r="E120">
        <v>4000</v>
      </c>
      <c r="F120">
        <v>10</v>
      </c>
    </row>
    <row r="121" spans="1:6">
      <c r="A121">
        <v>1996</v>
      </c>
      <c r="B121">
        <v>74</v>
      </c>
      <c r="C121">
        <v>207</v>
      </c>
      <c r="D121">
        <v>196</v>
      </c>
      <c r="E121">
        <v>5460</v>
      </c>
      <c r="F121">
        <v>11</v>
      </c>
    </row>
    <row r="122" spans="1:6">
      <c r="A122">
        <v>1996</v>
      </c>
      <c r="B122">
        <v>50</v>
      </c>
      <c r="C122">
        <v>90</v>
      </c>
      <c r="D122">
        <v>85</v>
      </c>
      <c r="E122">
        <v>3183</v>
      </c>
      <c r="F122">
        <v>5</v>
      </c>
    </row>
    <row r="123" spans="1:6">
      <c r="A123">
        <v>1927</v>
      </c>
      <c r="B123">
        <v>48</v>
      </c>
      <c r="C123">
        <v>85</v>
      </c>
      <c r="D123">
        <v>78</v>
      </c>
      <c r="E123">
        <v>2746</v>
      </c>
      <c r="F123">
        <v>7</v>
      </c>
    </row>
    <row r="124" spans="1:6">
      <c r="A124">
        <v>1991</v>
      </c>
      <c r="B124">
        <v>60</v>
      </c>
      <c r="C124">
        <v>75</v>
      </c>
      <c r="D124">
        <v>65</v>
      </c>
      <c r="E124">
        <v>2653</v>
      </c>
      <c r="F124">
        <v>10</v>
      </c>
    </row>
    <row r="125" spans="1:6">
      <c r="A125">
        <v>2001</v>
      </c>
      <c r="B125">
        <v>66</v>
      </c>
      <c r="C125">
        <v>120</v>
      </c>
      <c r="D125">
        <v>155</v>
      </c>
      <c r="E125">
        <v>3073</v>
      </c>
      <c r="F125">
        <v>-35</v>
      </c>
    </row>
    <row r="126" spans="1:6">
      <c r="A126">
        <v>2002</v>
      </c>
      <c r="B126">
        <v>76</v>
      </c>
      <c r="C126">
        <v>175</v>
      </c>
      <c r="D126">
        <v>215</v>
      </c>
      <c r="E126">
        <v>3610</v>
      </c>
      <c r="F126">
        <v>-40</v>
      </c>
    </row>
    <row r="127" spans="1:6">
      <c r="A127">
        <v>1997</v>
      </c>
      <c r="B127">
        <v>60</v>
      </c>
      <c r="C127">
        <v>90</v>
      </c>
      <c r="D127">
        <v>85</v>
      </c>
      <c r="E127">
        <v>2900</v>
      </c>
      <c r="F127">
        <v>5</v>
      </c>
    </row>
    <row r="128" spans="1:6">
      <c r="A128">
        <v>1915</v>
      </c>
      <c r="B128">
        <v>40</v>
      </c>
      <c r="C128">
        <v>70</v>
      </c>
      <c r="D128">
        <v>70</v>
      </c>
      <c r="E128">
        <v>2865</v>
      </c>
      <c r="F128">
        <v>0</v>
      </c>
    </row>
    <row r="129" spans="1:6">
      <c r="A129">
        <v>2003</v>
      </c>
      <c r="B129">
        <v>62</v>
      </c>
      <c r="C129">
        <v>115</v>
      </c>
      <c r="D129">
        <v>98</v>
      </c>
      <c r="E129">
        <v>3675</v>
      </c>
      <c r="F129">
        <v>17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1"/>
  <sheetViews>
    <sheetView workbookViewId="0">
      <selection activeCell="H1" sqref="H1"/>
    </sheetView>
  </sheetViews>
  <sheetFormatPr defaultRowHeight="15"/>
  <sheetData>
    <row r="1" spans="1:7">
      <c r="A1" t="s">
        <v>127</v>
      </c>
      <c r="B1" t="s">
        <v>15</v>
      </c>
      <c r="C1" t="s">
        <v>128</v>
      </c>
      <c r="D1" t="s">
        <v>12</v>
      </c>
      <c r="E1" t="s">
        <v>129</v>
      </c>
      <c r="F1" t="s">
        <v>130</v>
      </c>
      <c r="G1" t="s">
        <v>3</v>
      </c>
    </row>
    <row r="2" spans="1:7">
      <c r="A2">
        <v>0.38600000000000001</v>
      </c>
      <c r="B2">
        <v>0.27</v>
      </c>
      <c r="C2">
        <v>78</v>
      </c>
      <c r="D2">
        <v>41</v>
      </c>
      <c r="E2">
        <f>(B2-0.2753)/0.008342</f>
        <v>-0.63533924718292634</v>
      </c>
      <c r="F2">
        <f>(C2-84.6)/6.24555</f>
        <v>-1.0567524077142918</v>
      </c>
      <c r="G2">
        <f t="shared" ref="G2:G31" si="0">(D2-49.1)/16.42192</f>
        <v>-0.49324317741165474</v>
      </c>
    </row>
    <row r="3" spans="1:7">
      <c r="A3">
        <v>0.374</v>
      </c>
      <c r="B3">
        <v>0.28199999999999997</v>
      </c>
      <c r="C3">
        <v>79</v>
      </c>
      <c r="D3">
        <v>56</v>
      </c>
      <c r="E3">
        <f t="shared" ref="E3:E31" si="1">(B3-0.2753)/0.008342</f>
        <v>0.80316470870294698</v>
      </c>
      <c r="F3">
        <f t="shared" ref="F3:F31" si="2">(C3-84.6)/6.24555</f>
        <v>-0.89663840654545945</v>
      </c>
      <c r="G3">
        <f t="shared" si="0"/>
        <v>0.42017011409140942</v>
      </c>
    </row>
    <row r="4" spans="1:7">
      <c r="A4">
        <v>0.39300000000000002</v>
      </c>
      <c r="B4">
        <v>0.27700000000000002</v>
      </c>
      <c r="C4">
        <v>81</v>
      </c>
      <c r="D4">
        <v>63</v>
      </c>
      <c r="E4">
        <f t="shared" si="1"/>
        <v>0.20378806041717032</v>
      </c>
      <c r="F4">
        <f t="shared" si="2"/>
        <v>-0.5764104042077951</v>
      </c>
      <c r="G4">
        <f t="shared" si="0"/>
        <v>0.84642965012617277</v>
      </c>
    </row>
    <row r="5" spans="1:7">
      <c r="A5">
        <v>0.42499999999999999</v>
      </c>
      <c r="B5">
        <v>0.28000000000000003</v>
      </c>
      <c r="C5">
        <v>80</v>
      </c>
      <c r="D5">
        <v>68</v>
      </c>
      <c r="E5">
        <f t="shared" si="1"/>
        <v>0.56341404938864026</v>
      </c>
      <c r="F5">
        <f t="shared" si="2"/>
        <v>-0.73652440537662733</v>
      </c>
      <c r="G5">
        <f t="shared" si="0"/>
        <v>1.1509007472938608</v>
      </c>
    </row>
    <row r="6" spans="1:7">
      <c r="A6">
        <v>0.40600000000000003</v>
      </c>
      <c r="B6">
        <v>0.27200000000000002</v>
      </c>
      <c r="C6">
        <v>76</v>
      </c>
      <c r="D6">
        <v>69</v>
      </c>
      <c r="E6">
        <f t="shared" si="1"/>
        <v>-0.39558858786861295</v>
      </c>
      <c r="F6">
        <f t="shared" si="2"/>
        <v>-1.376980410051956</v>
      </c>
      <c r="G6">
        <f t="shared" si="0"/>
        <v>1.2117949667273984</v>
      </c>
    </row>
    <row r="7" spans="1:7">
      <c r="A7">
        <v>0.34399999999999997</v>
      </c>
      <c r="B7">
        <v>0.26200000000000001</v>
      </c>
      <c r="C7">
        <v>78</v>
      </c>
      <c r="D7">
        <v>65</v>
      </c>
      <c r="E7">
        <f t="shared" si="1"/>
        <v>-1.5943418844401795</v>
      </c>
      <c r="F7">
        <f t="shared" si="2"/>
        <v>-1.0567524077142918</v>
      </c>
      <c r="G7">
        <f t="shared" si="0"/>
        <v>0.96821808899324791</v>
      </c>
    </row>
    <row r="8" spans="1:7">
      <c r="A8">
        <v>0.32700000000000001</v>
      </c>
      <c r="B8">
        <v>0.27500000000000002</v>
      </c>
      <c r="C8">
        <v>82</v>
      </c>
      <c r="D8">
        <v>61</v>
      </c>
      <c r="E8">
        <f t="shared" si="1"/>
        <v>-3.5962598897143004E-2</v>
      </c>
      <c r="F8">
        <f t="shared" si="2"/>
        <v>-0.41629640303896287</v>
      </c>
      <c r="G8">
        <f t="shared" si="0"/>
        <v>0.72464121125909753</v>
      </c>
    </row>
    <row r="9" spans="1:7">
      <c r="A9">
        <v>0.28799999999999998</v>
      </c>
      <c r="B9">
        <v>0.26700000000000002</v>
      </c>
      <c r="C9">
        <v>79</v>
      </c>
      <c r="D9">
        <v>47</v>
      </c>
      <c r="E9">
        <f t="shared" si="1"/>
        <v>-0.99496523615439625</v>
      </c>
      <c r="F9">
        <f t="shared" si="2"/>
        <v>-0.89663840654545945</v>
      </c>
      <c r="G9">
        <f t="shared" si="0"/>
        <v>-0.12787786081042907</v>
      </c>
    </row>
    <row r="10" spans="1:7">
      <c r="A10">
        <v>0.26900000000000002</v>
      </c>
      <c r="B10">
        <v>0.26500000000000001</v>
      </c>
      <c r="C10">
        <v>76</v>
      </c>
      <c r="D10">
        <v>32</v>
      </c>
      <c r="E10">
        <f t="shared" si="1"/>
        <v>-1.2347158954687096</v>
      </c>
      <c r="F10">
        <f t="shared" si="2"/>
        <v>-1.376980410051956</v>
      </c>
      <c r="G10">
        <f t="shared" si="0"/>
        <v>-1.0412911523134933</v>
      </c>
    </row>
    <row r="11" spans="1:7">
      <c r="A11">
        <v>0.25600000000000001</v>
      </c>
      <c r="B11">
        <v>0.27700000000000002</v>
      </c>
      <c r="C11">
        <v>79</v>
      </c>
      <c r="D11">
        <v>24</v>
      </c>
      <c r="E11">
        <f t="shared" si="1"/>
        <v>0.20378806041717032</v>
      </c>
      <c r="F11">
        <f t="shared" si="2"/>
        <v>-0.89663840654545945</v>
      </c>
      <c r="G11">
        <f t="shared" si="0"/>
        <v>-1.5284449077817941</v>
      </c>
    </row>
    <row r="12" spans="1:7">
      <c r="A12">
        <v>0.28599999999999998</v>
      </c>
      <c r="B12">
        <v>0.28199999999999997</v>
      </c>
      <c r="C12">
        <v>82</v>
      </c>
      <c r="D12">
        <v>28</v>
      </c>
      <c r="E12">
        <f t="shared" si="1"/>
        <v>0.80316470870294698</v>
      </c>
      <c r="F12">
        <f t="shared" si="2"/>
        <v>-0.41629640303896287</v>
      </c>
      <c r="G12">
        <f t="shared" si="0"/>
        <v>-1.2848680300476438</v>
      </c>
    </row>
    <row r="13" spans="1:7">
      <c r="A13">
        <v>0.29799999999999999</v>
      </c>
      <c r="B13">
        <v>0.27</v>
      </c>
      <c r="C13">
        <v>85</v>
      </c>
      <c r="D13">
        <v>26</v>
      </c>
      <c r="E13">
        <f t="shared" si="1"/>
        <v>-0.63533924718292634</v>
      </c>
      <c r="F13">
        <f t="shared" si="2"/>
        <v>6.4045600467533798E-2</v>
      </c>
      <c r="G13">
        <f t="shared" si="0"/>
        <v>-1.406656468914719</v>
      </c>
    </row>
    <row r="14" spans="1:7">
      <c r="A14">
        <v>0.32900000000000001</v>
      </c>
      <c r="B14">
        <v>0.27200000000000002</v>
      </c>
      <c r="C14">
        <v>86</v>
      </c>
      <c r="D14">
        <v>32</v>
      </c>
      <c r="E14">
        <f t="shared" si="1"/>
        <v>-0.39558858786861295</v>
      </c>
      <c r="F14">
        <f t="shared" si="2"/>
        <v>0.224159601636366</v>
      </c>
      <c r="G14">
        <f t="shared" si="0"/>
        <v>-1.0412911523134933</v>
      </c>
    </row>
    <row r="15" spans="1:7">
      <c r="A15">
        <v>0.318</v>
      </c>
      <c r="B15">
        <v>0.28699999999999998</v>
      </c>
      <c r="C15">
        <v>83</v>
      </c>
      <c r="D15">
        <v>40</v>
      </c>
      <c r="E15">
        <f t="shared" si="1"/>
        <v>1.4025413569887302</v>
      </c>
      <c r="F15">
        <f t="shared" si="2"/>
        <v>-0.25618240187013064</v>
      </c>
      <c r="G15">
        <f t="shared" si="0"/>
        <v>-0.55413739684519236</v>
      </c>
    </row>
    <row r="16" spans="1:7">
      <c r="A16">
        <v>0.38100000000000001</v>
      </c>
      <c r="B16">
        <v>0.27700000000000002</v>
      </c>
      <c r="C16">
        <v>84</v>
      </c>
      <c r="D16">
        <v>55</v>
      </c>
      <c r="E16">
        <f t="shared" si="1"/>
        <v>0.20378806041717032</v>
      </c>
      <c r="F16">
        <f t="shared" si="2"/>
        <v>-9.606840070129842E-2</v>
      </c>
      <c r="G16">
        <f t="shared" si="0"/>
        <v>0.35927589465787185</v>
      </c>
    </row>
    <row r="17" spans="1:7">
      <c r="A17">
        <v>0.38100000000000001</v>
      </c>
      <c r="B17">
        <v>0.28699999999999998</v>
      </c>
      <c r="C17">
        <v>82</v>
      </c>
      <c r="D17">
        <v>63</v>
      </c>
      <c r="E17">
        <f t="shared" si="1"/>
        <v>1.4025413569887302</v>
      </c>
      <c r="F17">
        <f t="shared" si="2"/>
        <v>-0.41629640303896287</v>
      </c>
      <c r="G17">
        <f t="shared" si="0"/>
        <v>0.84642965012617277</v>
      </c>
    </row>
    <row r="18" spans="1:7">
      <c r="A18">
        <v>0.47</v>
      </c>
      <c r="B18">
        <v>0.28000000000000003</v>
      </c>
      <c r="C18">
        <v>80</v>
      </c>
      <c r="D18">
        <v>72</v>
      </c>
      <c r="E18">
        <f t="shared" si="1"/>
        <v>0.56341404938864026</v>
      </c>
      <c r="F18">
        <f t="shared" si="2"/>
        <v>-0.73652440537662733</v>
      </c>
      <c r="G18">
        <f t="shared" si="0"/>
        <v>1.3944776250280113</v>
      </c>
    </row>
    <row r="19" spans="1:7">
      <c r="A19">
        <v>0.443</v>
      </c>
      <c r="B19">
        <v>0.27700000000000002</v>
      </c>
      <c r="C19">
        <v>78</v>
      </c>
      <c r="D19">
        <v>72</v>
      </c>
      <c r="E19">
        <f t="shared" si="1"/>
        <v>0.20378806041717032</v>
      </c>
      <c r="F19">
        <f t="shared" si="2"/>
        <v>-1.0567524077142918</v>
      </c>
      <c r="G19">
        <f t="shared" si="0"/>
        <v>1.3944776250280113</v>
      </c>
    </row>
    <row r="20" spans="1:7">
      <c r="A20">
        <v>0.38600000000000001</v>
      </c>
      <c r="B20">
        <v>0.27700000000000002</v>
      </c>
      <c r="C20">
        <v>84</v>
      </c>
      <c r="D20">
        <v>67</v>
      </c>
      <c r="E20">
        <f t="shared" si="1"/>
        <v>0.20378806041717032</v>
      </c>
      <c r="F20">
        <f t="shared" si="2"/>
        <v>-9.606840070129842E-2</v>
      </c>
      <c r="G20">
        <f t="shared" si="0"/>
        <v>1.0900065278603233</v>
      </c>
    </row>
    <row r="21" spans="1:7">
      <c r="A21">
        <v>0.34200000000000003</v>
      </c>
      <c r="B21">
        <v>0.27700000000000002</v>
      </c>
      <c r="C21">
        <v>86</v>
      </c>
      <c r="D21">
        <v>60</v>
      </c>
      <c r="E21">
        <f t="shared" si="1"/>
        <v>0.20378806041717032</v>
      </c>
      <c r="F21">
        <f t="shared" si="2"/>
        <v>0.224159601636366</v>
      </c>
      <c r="G21">
        <f t="shared" si="0"/>
        <v>0.66374699182555985</v>
      </c>
    </row>
    <row r="22" spans="1:7">
      <c r="A22">
        <v>0.31900000000000001</v>
      </c>
      <c r="B22">
        <v>0.29199999999999998</v>
      </c>
      <c r="C22">
        <v>85</v>
      </c>
      <c r="D22">
        <v>44</v>
      </c>
      <c r="E22">
        <f t="shared" si="1"/>
        <v>2.0019180052745136</v>
      </c>
      <c r="F22">
        <f t="shared" si="2"/>
        <v>6.4045600467533798E-2</v>
      </c>
      <c r="G22">
        <f t="shared" si="0"/>
        <v>-0.31056051911104193</v>
      </c>
    </row>
    <row r="23" spans="1:7">
      <c r="A23">
        <v>0.307</v>
      </c>
      <c r="B23">
        <v>0.28699999999999998</v>
      </c>
      <c r="C23">
        <v>87</v>
      </c>
      <c r="D23">
        <v>40</v>
      </c>
      <c r="E23">
        <f t="shared" si="1"/>
        <v>1.4025413569887302</v>
      </c>
      <c r="F23">
        <f t="shared" si="2"/>
        <v>0.38427360280519823</v>
      </c>
      <c r="G23">
        <f t="shared" si="0"/>
        <v>-0.55413739684519236</v>
      </c>
    </row>
    <row r="24" spans="1:7">
      <c r="A24">
        <v>0.28399999999999997</v>
      </c>
      <c r="B24">
        <v>0.27700000000000002</v>
      </c>
      <c r="C24">
        <v>94</v>
      </c>
      <c r="D24">
        <v>32</v>
      </c>
      <c r="E24">
        <f t="shared" si="1"/>
        <v>0.20378806041717032</v>
      </c>
      <c r="F24">
        <f t="shared" si="2"/>
        <v>1.5050716109870237</v>
      </c>
      <c r="G24">
        <f t="shared" si="0"/>
        <v>-1.0412911523134933</v>
      </c>
    </row>
    <row r="25" spans="1:7">
      <c r="A25">
        <v>0.32600000000000001</v>
      </c>
      <c r="B25">
        <v>0.28499999999999998</v>
      </c>
      <c r="C25">
        <v>92</v>
      </c>
      <c r="D25">
        <v>27</v>
      </c>
      <c r="E25">
        <f t="shared" si="1"/>
        <v>1.1627906976744169</v>
      </c>
      <c r="F25">
        <f t="shared" si="2"/>
        <v>1.1848436086493592</v>
      </c>
      <c r="G25">
        <f t="shared" si="0"/>
        <v>-1.3457622494811814</v>
      </c>
    </row>
    <row r="26" spans="1:7">
      <c r="A26">
        <v>0.309</v>
      </c>
      <c r="B26">
        <v>0.28199999999999997</v>
      </c>
      <c r="C26">
        <v>95</v>
      </c>
      <c r="D26">
        <v>28</v>
      </c>
      <c r="E26">
        <f t="shared" si="1"/>
        <v>0.80316470870294698</v>
      </c>
      <c r="F26">
        <f t="shared" si="2"/>
        <v>1.6651856121558559</v>
      </c>
      <c r="G26">
        <f t="shared" si="0"/>
        <v>-1.2848680300476438</v>
      </c>
    </row>
    <row r="27" spans="1:7">
      <c r="A27">
        <v>0.35899999999999999</v>
      </c>
      <c r="B27">
        <v>0.26500000000000001</v>
      </c>
      <c r="C27">
        <v>96</v>
      </c>
      <c r="D27">
        <v>33</v>
      </c>
      <c r="E27">
        <f t="shared" si="1"/>
        <v>-1.2347158954687096</v>
      </c>
      <c r="F27">
        <f t="shared" si="2"/>
        <v>1.8252996133246882</v>
      </c>
      <c r="G27">
        <f t="shared" si="0"/>
        <v>-0.98039693287995566</v>
      </c>
    </row>
    <row r="28" spans="1:7">
      <c r="A28">
        <v>0.376</v>
      </c>
      <c r="B28">
        <v>0.26500000000000001</v>
      </c>
      <c r="C28">
        <v>94</v>
      </c>
      <c r="D28">
        <v>41</v>
      </c>
      <c r="E28">
        <f t="shared" si="1"/>
        <v>-1.2347158954687096</v>
      </c>
      <c r="F28">
        <f t="shared" si="2"/>
        <v>1.5050716109870237</v>
      </c>
      <c r="G28">
        <f t="shared" si="0"/>
        <v>-0.49324317741165474</v>
      </c>
    </row>
    <row r="29" spans="1:7">
      <c r="A29">
        <v>0.41599999999999998</v>
      </c>
      <c r="B29">
        <v>0.26500000000000001</v>
      </c>
      <c r="C29">
        <v>96</v>
      </c>
      <c r="D29">
        <v>52</v>
      </c>
      <c r="E29">
        <f t="shared" si="1"/>
        <v>-1.2347158954687096</v>
      </c>
      <c r="F29">
        <f t="shared" si="2"/>
        <v>1.8252996133246882</v>
      </c>
      <c r="G29">
        <f t="shared" si="0"/>
        <v>0.17659323635725899</v>
      </c>
    </row>
    <row r="30" spans="1:7">
      <c r="A30">
        <v>0.437</v>
      </c>
      <c r="B30">
        <v>0.26800000000000002</v>
      </c>
      <c r="C30">
        <v>91</v>
      </c>
      <c r="D30">
        <v>64</v>
      </c>
      <c r="E30">
        <f t="shared" si="1"/>
        <v>-0.87508990649723961</v>
      </c>
      <c r="F30">
        <f t="shared" si="2"/>
        <v>1.024729607480527</v>
      </c>
      <c r="G30">
        <f t="shared" si="0"/>
        <v>0.90732386955971034</v>
      </c>
    </row>
    <row r="31" spans="1:7">
      <c r="A31">
        <v>0.54800000000000004</v>
      </c>
      <c r="B31">
        <v>0.26</v>
      </c>
      <c r="C31">
        <v>90</v>
      </c>
      <c r="D31">
        <v>71</v>
      </c>
      <c r="E31">
        <f t="shared" si="1"/>
        <v>-1.8340925437544928</v>
      </c>
      <c r="F31">
        <f t="shared" si="2"/>
        <v>0.86461560631169487</v>
      </c>
      <c r="G31">
        <f t="shared" si="0"/>
        <v>1.3335834055944735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101"/>
  <sheetViews>
    <sheetView workbookViewId="0">
      <selection sqref="A1:H101"/>
    </sheetView>
  </sheetViews>
  <sheetFormatPr defaultRowHeight="15"/>
  <sheetData>
    <row r="1" spans="1:8">
      <c r="A1" s="9" t="s">
        <v>115</v>
      </c>
      <c r="B1" s="9" t="s">
        <v>116</v>
      </c>
      <c r="C1" s="9" t="s">
        <v>117</v>
      </c>
      <c r="D1" s="9" t="s">
        <v>2</v>
      </c>
      <c r="E1" s="9" t="s">
        <v>131</v>
      </c>
      <c r="F1" s="9" t="s">
        <v>132</v>
      </c>
      <c r="G1" s="9" t="s">
        <v>133</v>
      </c>
      <c r="H1" s="9" t="s">
        <v>134</v>
      </c>
    </row>
    <row r="2" spans="1:8">
      <c r="A2" s="7">
        <v>304.360277</v>
      </c>
      <c r="B2" s="7">
        <v>200</v>
      </c>
      <c r="C2" s="7">
        <v>143</v>
      </c>
      <c r="D2" s="7">
        <v>92</v>
      </c>
      <c r="E2">
        <f>(B2-54.937)/50.00868</f>
        <v>2.9007564286839802</v>
      </c>
      <c r="F2">
        <f>(C2-105.9)/13.91569</f>
        <v>2.6660553662807951</v>
      </c>
      <c r="G2">
        <f>(D2-43.8)/23.79288</f>
        <v>2.025816126505072</v>
      </c>
      <c r="H2">
        <f>LOG10(A2)</f>
        <v>2.4833879706825441</v>
      </c>
    </row>
    <row r="3" spans="1:8">
      <c r="A3" s="7">
        <v>25.888411999999999</v>
      </c>
      <c r="B3" s="7">
        <v>35</v>
      </c>
      <c r="C3" s="7">
        <v>101</v>
      </c>
      <c r="D3" s="7">
        <v>12</v>
      </c>
      <c r="E3">
        <f t="shared" ref="E3:E66" si="0">(B3-54.937)/50.00868</f>
        <v>-0.39867079075072565</v>
      </c>
      <c r="F3">
        <f t="shared" ref="F3:F66" si="1">(C3-105.9)/13.91569</f>
        <v>-0.35212052007482242</v>
      </c>
      <c r="G3">
        <f t="shared" ref="G3:G66" si="2">(D3-43.8)/23.79288</f>
        <v>-1.3365342909307321</v>
      </c>
      <c r="H3">
        <f t="shared" ref="H3:H66" si="3">LOG10(A3)</f>
        <v>1.4131054115477049</v>
      </c>
    </row>
    <row r="4" spans="1:8">
      <c r="A4" s="7">
        <v>139.854287</v>
      </c>
      <c r="B4" s="7">
        <v>45</v>
      </c>
      <c r="C4" s="7">
        <v>91</v>
      </c>
      <c r="D4" s="7">
        <v>21</v>
      </c>
      <c r="E4">
        <f t="shared" si="0"/>
        <v>-0.19870550472437981</v>
      </c>
      <c r="F4">
        <f t="shared" si="1"/>
        <v>-1.0707338263499695</v>
      </c>
      <c r="G4">
        <f t="shared" si="2"/>
        <v>-0.95826986896920407</v>
      </c>
      <c r="H4">
        <f t="shared" si="3"/>
        <v>2.1456757834848657</v>
      </c>
    </row>
    <row r="5" spans="1:8">
      <c r="A5" s="7">
        <v>42.345531000000001</v>
      </c>
      <c r="B5" s="7">
        <v>65</v>
      </c>
      <c r="C5" s="7">
        <v>95</v>
      </c>
      <c r="D5" s="7">
        <v>31</v>
      </c>
      <c r="E5">
        <f t="shared" si="0"/>
        <v>0.20122506732831186</v>
      </c>
      <c r="F5">
        <f t="shared" si="1"/>
        <v>-0.78328850383991067</v>
      </c>
      <c r="G5">
        <f t="shared" si="2"/>
        <v>-0.53797606678972854</v>
      </c>
      <c r="H5">
        <f t="shared" si="3"/>
        <v>1.6268075831566446</v>
      </c>
    </row>
    <row r="6" spans="1:8">
      <c r="A6" s="7">
        <v>37.400126999999998</v>
      </c>
      <c r="B6" s="7">
        <v>26</v>
      </c>
      <c r="C6" s="7">
        <v>115</v>
      </c>
      <c r="D6" s="7">
        <v>67</v>
      </c>
      <c r="E6">
        <f t="shared" si="0"/>
        <v>-0.57863954817443686</v>
      </c>
      <c r="F6">
        <f t="shared" si="1"/>
        <v>0.65393810871038338</v>
      </c>
      <c r="G6">
        <f t="shared" si="2"/>
        <v>0.97508162105638341</v>
      </c>
      <c r="H6">
        <f t="shared" si="3"/>
        <v>1.5728730769412704</v>
      </c>
    </row>
    <row r="7" spans="1:8">
      <c r="A7" s="7">
        <v>13.7493</v>
      </c>
      <c r="B7" s="7">
        <v>2</v>
      </c>
      <c r="C7" s="7">
        <v>100</v>
      </c>
      <c r="D7" s="7">
        <v>49</v>
      </c>
      <c r="E7">
        <f t="shared" si="0"/>
        <v>-1.0585562346376669</v>
      </c>
      <c r="F7">
        <f t="shared" si="1"/>
        <v>-0.42398185070233713</v>
      </c>
      <c r="G7">
        <f t="shared" si="2"/>
        <v>0.21855277713332741</v>
      </c>
      <c r="H7">
        <f t="shared" si="3"/>
        <v>1.1382805880662137</v>
      </c>
    </row>
    <row r="8" spans="1:8">
      <c r="A8" s="7">
        <v>56.003050999999999</v>
      </c>
      <c r="B8" s="7">
        <v>60</v>
      </c>
      <c r="C8" s="7">
        <v>93</v>
      </c>
      <c r="D8" s="7">
        <v>87</v>
      </c>
      <c r="E8">
        <f t="shared" si="0"/>
        <v>0.10124242431513894</v>
      </c>
      <c r="F8">
        <f t="shared" si="1"/>
        <v>-0.92701116509494008</v>
      </c>
      <c r="G8">
        <f t="shared" si="2"/>
        <v>1.8156692254153344</v>
      </c>
      <c r="H8">
        <f t="shared" si="3"/>
        <v>1.7482116876556699</v>
      </c>
    </row>
    <row r="9" spans="1:8">
      <c r="A9" s="7">
        <v>63.536011000000002</v>
      </c>
      <c r="B9" s="7">
        <v>30</v>
      </c>
      <c r="C9" s="7">
        <v>121</v>
      </c>
      <c r="D9" s="7">
        <v>74</v>
      </c>
      <c r="E9">
        <f t="shared" si="0"/>
        <v>-0.49865343376389853</v>
      </c>
      <c r="F9">
        <f t="shared" si="1"/>
        <v>1.0851060924754716</v>
      </c>
      <c r="G9">
        <f t="shared" si="2"/>
        <v>1.2692872825820163</v>
      </c>
      <c r="H9">
        <f t="shared" si="3"/>
        <v>1.8030199449092892</v>
      </c>
    </row>
    <row r="10" spans="1:8">
      <c r="A10" s="7">
        <v>58.877969</v>
      </c>
      <c r="B10" s="7">
        <v>125</v>
      </c>
      <c r="C10" s="7">
        <v>121</v>
      </c>
      <c r="D10" s="7">
        <v>30</v>
      </c>
      <c r="E10">
        <f t="shared" si="0"/>
        <v>1.4010167834863869</v>
      </c>
      <c r="F10">
        <f t="shared" si="1"/>
        <v>1.0851060924754716</v>
      </c>
      <c r="G10">
        <f t="shared" si="2"/>
        <v>-0.58000544700767609</v>
      </c>
      <c r="H10">
        <f t="shared" si="3"/>
        <v>1.7699528205667761</v>
      </c>
    </row>
    <row r="11" spans="1:8">
      <c r="A11" s="7">
        <v>218.81548699999999</v>
      </c>
      <c r="B11" s="7">
        <v>50</v>
      </c>
      <c r="C11" s="7">
        <v>106</v>
      </c>
      <c r="D11" s="7">
        <v>68</v>
      </c>
      <c r="E11">
        <f t="shared" si="0"/>
        <v>-9.8722861711206894E-2</v>
      </c>
      <c r="F11">
        <f t="shared" si="1"/>
        <v>7.1861330627510612E-3</v>
      </c>
      <c r="G11">
        <f t="shared" si="2"/>
        <v>1.017111001274331</v>
      </c>
      <c r="H11">
        <f t="shared" si="3"/>
        <v>2.3400780566038843</v>
      </c>
    </row>
    <row r="12" spans="1:8">
      <c r="A12" s="7">
        <v>155.332381</v>
      </c>
      <c r="B12" s="7">
        <v>170</v>
      </c>
      <c r="C12" s="7">
        <v>133</v>
      </c>
      <c r="D12" s="7">
        <v>48</v>
      </c>
      <c r="E12">
        <f t="shared" si="0"/>
        <v>2.300860570604943</v>
      </c>
      <c r="F12">
        <f t="shared" si="1"/>
        <v>1.9474420600056479</v>
      </c>
      <c r="G12">
        <f t="shared" si="2"/>
        <v>0.17652339691537985</v>
      </c>
      <c r="H12">
        <f t="shared" si="3"/>
        <v>2.1912619993455773</v>
      </c>
    </row>
    <row r="13" spans="1:8">
      <c r="A13" s="7">
        <v>179.02085400000001</v>
      </c>
      <c r="B13" s="7">
        <v>215</v>
      </c>
      <c r="C13" s="7">
        <v>106</v>
      </c>
      <c r="D13" s="7">
        <v>70</v>
      </c>
      <c r="E13">
        <f t="shared" si="0"/>
        <v>3.2007043577234993</v>
      </c>
      <c r="F13">
        <f t="shared" si="1"/>
        <v>7.1861330627510612E-3</v>
      </c>
      <c r="G13">
        <f t="shared" si="2"/>
        <v>1.1011697617102261</v>
      </c>
      <c r="H13">
        <f t="shared" si="3"/>
        <v>2.2529036245530589</v>
      </c>
    </row>
    <row r="14" spans="1:8">
      <c r="A14" s="7">
        <v>60.457138</v>
      </c>
      <c r="B14" s="7">
        <v>25</v>
      </c>
      <c r="C14" s="7">
        <v>101</v>
      </c>
      <c r="D14" s="7">
        <v>20</v>
      </c>
      <c r="E14">
        <f t="shared" si="0"/>
        <v>-0.59863607677707142</v>
      </c>
      <c r="F14">
        <f t="shared" si="1"/>
        <v>-0.35212052007482242</v>
      </c>
      <c r="G14">
        <f t="shared" si="2"/>
        <v>-1.0002992491871516</v>
      </c>
      <c r="H14">
        <f t="shared" si="3"/>
        <v>1.7814475841215376</v>
      </c>
    </row>
    <row r="15" spans="1:8">
      <c r="A15" s="7">
        <v>83.670083000000005</v>
      </c>
      <c r="B15" s="7">
        <v>150</v>
      </c>
      <c r="C15" s="7">
        <v>100</v>
      </c>
      <c r="D15" s="7">
        <v>25</v>
      </c>
      <c r="E15">
        <f t="shared" si="0"/>
        <v>1.9009299985522514</v>
      </c>
      <c r="F15">
        <f t="shared" si="1"/>
        <v>-0.42398185070233713</v>
      </c>
      <c r="G15">
        <f t="shared" si="2"/>
        <v>-0.79015234809741386</v>
      </c>
      <c r="H15">
        <f t="shared" si="3"/>
        <v>1.9225701998023028</v>
      </c>
    </row>
    <row r="16" spans="1:8">
      <c r="A16" s="7">
        <v>18.450126999999998</v>
      </c>
      <c r="B16" s="7">
        <v>40</v>
      </c>
      <c r="C16" s="7">
        <v>91</v>
      </c>
      <c r="D16" s="7">
        <v>0</v>
      </c>
      <c r="E16">
        <f t="shared" si="0"/>
        <v>-0.2986881477375527</v>
      </c>
      <c r="F16">
        <f t="shared" si="1"/>
        <v>-1.0707338263499695</v>
      </c>
      <c r="G16">
        <f t="shared" si="2"/>
        <v>-1.8408868535461027</v>
      </c>
      <c r="H16">
        <f t="shared" si="3"/>
        <v>1.2659993599373216</v>
      </c>
    </row>
    <row r="17" spans="1:8">
      <c r="A17" s="7">
        <v>35.025790999999998</v>
      </c>
      <c r="B17" s="7">
        <v>14</v>
      </c>
      <c r="C17" s="7">
        <v>129</v>
      </c>
      <c r="D17" s="7">
        <v>31</v>
      </c>
      <c r="E17">
        <f t="shared" si="0"/>
        <v>-0.81859789140605188</v>
      </c>
      <c r="F17">
        <f t="shared" si="1"/>
        <v>1.6599967374955891</v>
      </c>
      <c r="G17">
        <f t="shared" si="2"/>
        <v>-0.53797606678972854</v>
      </c>
      <c r="H17">
        <f t="shared" si="3"/>
        <v>1.5443879518966033</v>
      </c>
    </row>
    <row r="18" spans="1:8">
      <c r="A18" s="7">
        <v>17.450534999999999</v>
      </c>
      <c r="B18" s="7">
        <v>32.5</v>
      </c>
      <c r="C18" s="7">
        <v>98</v>
      </c>
      <c r="D18" s="7">
        <v>59</v>
      </c>
      <c r="E18">
        <f t="shared" si="0"/>
        <v>-0.44866211225731212</v>
      </c>
      <c r="F18">
        <f t="shared" si="1"/>
        <v>-0.56770451195736649</v>
      </c>
      <c r="G18">
        <f t="shared" si="2"/>
        <v>0.63884657931280298</v>
      </c>
      <c r="H18">
        <f t="shared" si="3"/>
        <v>1.2418087461368099</v>
      </c>
    </row>
    <row r="19" spans="1:8">
      <c r="A19" s="7">
        <v>54.760790999999998</v>
      </c>
      <c r="B19" s="7">
        <v>65</v>
      </c>
      <c r="C19" s="7">
        <v>98</v>
      </c>
      <c r="D19" s="7">
        <v>26</v>
      </c>
      <c r="E19">
        <f t="shared" si="0"/>
        <v>0.20122506732831186</v>
      </c>
      <c r="F19">
        <f t="shared" si="1"/>
        <v>-0.56770451195736649</v>
      </c>
      <c r="G19">
        <f t="shared" si="2"/>
        <v>-0.74812296787946631</v>
      </c>
      <c r="H19">
        <f t="shared" si="3"/>
        <v>1.7384697127354021</v>
      </c>
    </row>
    <row r="20" spans="1:8">
      <c r="A20" s="7">
        <v>49.876376999999998</v>
      </c>
      <c r="B20" s="7">
        <v>58</v>
      </c>
      <c r="C20" s="7">
        <v>121</v>
      </c>
      <c r="D20" s="7">
        <v>40</v>
      </c>
      <c r="E20">
        <f t="shared" si="0"/>
        <v>6.1249367109869779E-2</v>
      </c>
      <c r="F20">
        <f t="shared" si="1"/>
        <v>1.0851060924754716</v>
      </c>
      <c r="G20">
        <f t="shared" si="2"/>
        <v>-0.15971164482820058</v>
      </c>
      <c r="H20">
        <f t="shared" si="3"/>
        <v>1.6978948989754323</v>
      </c>
    </row>
    <row r="21" spans="1:8">
      <c r="A21" s="7">
        <v>30.932113000000001</v>
      </c>
      <c r="B21" s="7">
        <v>27.5</v>
      </c>
      <c r="C21" s="7">
        <v>118</v>
      </c>
      <c r="D21" s="7">
        <v>33</v>
      </c>
      <c r="E21">
        <f t="shared" si="0"/>
        <v>-0.54864475527048506</v>
      </c>
      <c r="F21">
        <f t="shared" si="1"/>
        <v>0.86952210059292745</v>
      </c>
      <c r="G21">
        <f t="shared" si="2"/>
        <v>-0.45391730635383348</v>
      </c>
      <c r="H21">
        <f t="shared" si="3"/>
        <v>1.4904095880567296</v>
      </c>
    </row>
    <row r="22" spans="1:8">
      <c r="A22" s="7">
        <v>64.006466000000003</v>
      </c>
      <c r="B22" s="7">
        <v>135</v>
      </c>
      <c r="C22" s="7">
        <v>117</v>
      </c>
      <c r="D22" s="7">
        <v>46</v>
      </c>
      <c r="E22">
        <f t="shared" si="0"/>
        <v>1.6009820695127326</v>
      </c>
      <c r="F22">
        <f t="shared" si="1"/>
        <v>0.7976607699654128</v>
      </c>
      <c r="G22">
        <f t="shared" si="2"/>
        <v>9.2464636479484733E-2</v>
      </c>
      <c r="H22">
        <f t="shared" si="3"/>
        <v>1.8062238490819214</v>
      </c>
    </row>
    <row r="23" spans="1:8">
      <c r="A23" s="7">
        <v>35.014192000000001</v>
      </c>
      <c r="B23" s="7">
        <v>8</v>
      </c>
      <c r="C23" s="7">
        <v>100</v>
      </c>
      <c r="D23" s="7">
        <v>93</v>
      </c>
      <c r="E23">
        <f t="shared" si="0"/>
        <v>-0.93857706302185939</v>
      </c>
      <c r="F23">
        <f t="shared" si="1"/>
        <v>-0.42398185070233713</v>
      </c>
      <c r="G23">
        <f t="shared" si="2"/>
        <v>2.0678455067230197</v>
      </c>
      <c r="H23">
        <f t="shared" si="3"/>
        <v>1.5442441088650696</v>
      </c>
    </row>
    <row r="24" spans="1:8">
      <c r="A24" s="7">
        <v>35.060689000000004</v>
      </c>
      <c r="B24" s="7">
        <v>15</v>
      </c>
      <c r="C24" s="7">
        <v>100</v>
      </c>
      <c r="D24" s="7">
        <v>93</v>
      </c>
      <c r="E24">
        <f t="shared" si="0"/>
        <v>-0.79860136280341731</v>
      </c>
      <c r="F24">
        <f t="shared" si="1"/>
        <v>-0.42398185070233713</v>
      </c>
      <c r="G24">
        <f t="shared" si="2"/>
        <v>2.0678455067230197</v>
      </c>
      <c r="H24">
        <f t="shared" si="3"/>
        <v>1.5448204464399737</v>
      </c>
    </row>
    <row r="25" spans="1:8">
      <c r="A25" s="7">
        <v>17.687709000000002</v>
      </c>
      <c r="B25" s="7">
        <v>5</v>
      </c>
      <c r="C25" s="7">
        <v>86</v>
      </c>
      <c r="D25" s="7">
        <v>24</v>
      </c>
      <c r="E25">
        <f t="shared" si="0"/>
        <v>-0.99856664882976309</v>
      </c>
      <c r="F25">
        <f t="shared" si="1"/>
        <v>-1.430040479487543</v>
      </c>
      <c r="G25">
        <f t="shared" si="2"/>
        <v>-0.83218172831536141</v>
      </c>
      <c r="H25">
        <f t="shared" si="3"/>
        <v>1.2476715845721369</v>
      </c>
    </row>
    <row r="26" spans="1:8">
      <c r="A26" s="7">
        <v>31.177548000000002</v>
      </c>
      <c r="B26" s="7">
        <v>20</v>
      </c>
      <c r="C26" s="7">
        <v>113</v>
      </c>
      <c r="D26" s="7">
        <v>77</v>
      </c>
      <c r="E26">
        <f t="shared" si="0"/>
        <v>-0.69861871979024437</v>
      </c>
      <c r="F26">
        <f t="shared" si="1"/>
        <v>0.51021544745535397</v>
      </c>
      <c r="G26">
        <f t="shared" si="2"/>
        <v>1.3953754232358588</v>
      </c>
      <c r="H26">
        <f t="shared" si="3"/>
        <v>1.4938419565249403</v>
      </c>
    </row>
    <row r="27" spans="1:8">
      <c r="A27" s="7">
        <v>100.240551</v>
      </c>
      <c r="B27" s="7">
        <v>163</v>
      </c>
      <c r="C27" s="7">
        <v>119</v>
      </c>
      <c r="D27" s="7">
        <v>44</v>
      </c>
      <c r="E27">
        <f t="shared" si="0"/>
        <v>2.1608848703865009</v>
      </c>
      <c r="F27">
        <f t="shared" si="1"/>
        <v>0.9413834312204421</v>
      </c>
      <c r="G27">
        <f t="shared" si="2"/>
        <v>8.4058760435896298E-3</v>
      </c>
      <c r="H27">
        <f t="shared" si="3"/>
        <v>2.0010434452127681</v>
      </c>
    </row>
    <row r="28" spans="1:8">
      <c r="A28" s="7">
        <v>35.608244999999997</v>
      </c>
      <c r="B28" s="7">
        <v>30</v>
      </c>
      <c r="C28" s="7">
        <v>98</v>
      </c>
      <c r="D28" s="7">
        <v>35</v>
      </c>
      <c r="E28">
        <f t="shared" si="0"/>
        <v>-0.49865343376389853</v>
      </c>
      <c r="F28">
        <f t="shared" si="1"/>
        <v>-0.56770451195736649</v>
      </c>
      <c r="G28">
        <f t="shared" si="2"/>
        <v>-0.36985854591793837</v>
      </c>
      <c r="H28">
        <f t="shared" si="3"/>
        <v>1.551550569417075</v>
      </c>
    </row>
    <row r="29" spans="1:8">
      <c r="A29" s="7">
        <v>352.39054299999998</v>
      </c>
      <c r="B29" s="7">
        <v>195</v>
      </c>
      <c r="C29" s="7">
        <v>92</v>
      </c>
      <c r="D29" s="7">
        <v>36</v>
      </c>
      <c r="E29">
        <f t="shared" si="0"/>
        <v>2.8007737856708075</v>
      </c>
      <c r="F29">
        <f t="shared" si="1"/>
        <v>-0.99887249572245473</v>
      </c>
      <c r="G29">
        <f t="shared" si="2"/>
        <v>-0.32782916569999082</v>
      </c>
      <c r="H29">
        <f t="shared" si="3"/>
        <v>2.5470242448647955</v>
      </c>
    </row>
    <row r="30" spans="1:8">
      <c r="A30" s="7">
        <v>165.24906300000001</v>
      </c>
      <c r="B30" s="7">
        <v>150</v>
      </c>
      <c r="C30" s="7">
        <v>91</v>
      </c>
      <c r="D30" s="7">
        <v>81</v>
      </c>
      <c r="E30">
        <f t="shared" si="0"/>
        <v>1.9009299985522514</v>
      </c>
      <c r="F30">
        <f t="shared" si="1"/>
        <v>-1.0707338263499695</v>
      </c>
      <c r="G30">
        <f t="shared" si="2"/>
        <v>1.5634929441076491</v>
      </c>
      <c r="H30">
        <f t="shared" si="3"/>
        <v>2.2181390056155705</v>
      </c>
    </row>
    <row r="31" spans="1:8">
      <c r="A31" s="7">
        <v>40.259118999999998</v>
      </c>
      <c r="B31" s="7">
        <v>30</v>
      </c>
      <c r="C31" s="7">
        <v>111</v>
      </c>
      <c r="D31" s="7">
        <v>72</v>
      </c>
      <c r="E31">
        <f t="shared" si="0"/>
        <v>-0.49865343376389853</v>
      </c>
      <c r="F31">
        <f t="shared" si="1"/>
        <v>0.36649278620032455</v>
      </c>
      <c r="G31">
        <f t="shared" si="2"/>
        <v>1.1852285221461212</v>
      </c>
      <c r="H31">
        <f t="shared" si="3"/>
        <v>1.6048642668858464</v>
      </c>
    </row>
    <row r="32" spans="1:8">
      <c r="A32" s="7">
        <v>54.712226999999999</v>
      </c>
      <c r="B32" s="7">
        <v>32</v>
      </c>
      <c r="C32" s="7">
        <v>93</v>
      </c>
      <c r="D32" s="7">
        <v>92</v>
      </c>
      <c r="E32">
        <f t="shared" si="0"/>
        <v>-0.4586603765586294</v>
      </c>
      <c r="F32">
        <f t="shared" si="1"/>
        <v>-0.92701116509494008</v>
      </c>
      <c r="G32">
        <f t="shared" si="2"/>
        <v>2.025816126505072</v>
      </c>
      <c r="H32">
        <f t="shared" si="3"/>
        <v>1.7380843926083425</v>
      </c>
    </row>
    <row r="33" spans="1:8">
      <c r="A33" s="7">
        <v>37.412945000000001</v>
      </c>
      <c r="B33" s="7">
        <v>40</v>
      </c>
      <c r="C33" s="7">
        <v>104</v>
      </c>
      <c r="D33" s="7">
        <v>71</v>
      </c>
      <c r="E33">
        <f t="shared" si="0"/>
        <v>-0.2986881477375527</v>
      </c>
      <c r="F33">
        <f t="shared" si="1"/>
        <v>-0.13653652819227835</v>
      </c>
      <c r="G33">
        <f t="shared" si="2"/>
        <v>1.1431991419281735</v>
      </c>
      <c r="H33">
        <f t="shared" si="3"/>
        <v>1.5730218954986346</v>
      </c>
    </row>
    <row r="34" spans="1:8">
      <c r="A34" s="7">
        <v>21.392758000000001</v>
      </c>
      <c r="B34" s="7">
        <v>150</v>
      </c>
      <c r="C34" s="7">
        <v>88</v>
      </c>
      <c r="D34" s="7">
        <v>37</v>
      </c>
      <c r="E34">
        <f t="shared" si="0"/>
        <v>1.9009299985522514</v>
      </c>
      <c r="F34">
        <f t="shared" si="1"/>
        <v>-1.2863178182325135</v>
      </c>
      <c r="G34">
        <f t="shared" si="2"/>
        <v>-0.28579978548204327</v>
      </c>
      <c r="H34">
        <f t="shared" si="3"/>
        <v>1.3302667783521416</v>
      </c>
    </row>
    <row r="35" spans="1:8">
      <c r="A35" s="7">
        <v>62.495645000000003</v>
      </c>
      <c r="B35" s="7">
        <v>50.2</v>
      </c>
      <c r="C35" s="7">
        <v>106</v>
      </c>
      <c r="D35" s="7">
        <v>72</v>
      </c>
      <c r="E35">
        <f t="shared" si="0"/>
        <v>-9.4723555990679914E-2</v>
      </c>
      <c r="F35">
        <f t="shared" si="1"/>
        <v>7.1861330627510612E-3</v>
      </c>
      <c r="G35">
        <f t="shared" si="2"/>
        <v>1.1852285221461212</v>
      </c>
      <c r="H35">
        <f t="shared" si="3"/>
        <v>1.7958497546502117</v>
      </c>
    </row>
    <row r="36" spans="1:8">
      <c r="A36" s="7">
        <v>10.721033</v>
      </c>
      <c r="B36" s="7">
        <v>50</v>
      </c>
      <c r="C36" s="7">
        <v>104</v>
      </c>
      <c r="D36" s="7">
        <v>45</v>
      </c>
      <c r="E36">
        <f t="shared" si="0"/>
        <v>-9.8722861711206894E-2</v>
      </c>
      <c r="F36">
        <f t="shared" si="1"/>
        <v>-0.13653652819227835</v>
      </c>
      <c r="G36">
        <f t="shared" si="2"/>
        <v>5.0435256261537185E-2</v>
      </c>
      <c r="H36">
        <f t="shared" si="3"/>
        <v>1.0302366327994703</v>
      </c>
    </row>
    <row r="37" spans="1:8">
      <c r="A37" s="7">
        <v>103.028109</v>
      </c>
      <c r="B37" s="7">
        <v>80</v>
      </c>
      <c r="C37" s="7">
        <v>117</v>
      </c>
      <c r="D37" s="7">
        <v>19</v>
      </c>
      <c r="E37">
        <f t="shared" si="0"/>
        <v>0.50117299636783064</v>
      </c>
      <c r="F37">
        <f t="shared" si="1"/>
        <v>0.7976607699654128</v>
      </c>
      <c r="G37">
        <f t="shared" si="2"/>
        <v>-1.0423286294050993</v>
      </c>
      <c r="H37">
        <f t="shared" si="3"/>
        <v>2.0129557287649029</v>
      </c>
    </row>
    <row r="38" spans="1:8">
      <c r="A38" s="7">
        <v>23.209309999999999</v>
      </c>
      <c r="B38" s="7">
        <v>30</v>
      </c>
      <c r="C38" s="7">
        <v>108</v>
      </c>
      <c r="D38" s="7">
        <v>30</v>
      </c>
      <c r="E38">
        <f t="shared" si="0"/>
        <v>-0.49865343376389853</v>
      </c>
      <c r="F38">
        <f t="shared" si="1"/>
        <v>0.15090879431778045</v>
      </c>
      <c r="G38">
        <f t="shared" si="2"/>
        <v>-0.58000544700767609</v>
      </c>
      <c r="H38">
        <f t="shared" si="3"/>
        <v>1.3656622293121485</v>
      </c>
    </row>
    <row r="39" spans="1:8">
      <c r="A39" s="7">
        <v>70.662220000000005</v>
      </c>
      <c r="B39" s="7">
        <v>25</v>
      </c>
      <c r="C39" s="7">
        <v>108</v>
      </c>
      <c r="D39" s="7">
        <v>49</v>
      </c>
      <c r="E39">
        <f t="shared" si="0"/>
        <v>-0.59863607677707142</v>
      </c>
      <c r="F39">
        <f t="shared" si="1"/>
        <v>0.15090879431778045</v>
      </c>
      <c r="G39">
        <f t="shared" si="2"/>
        <v>0.21855277713332741</v>
      </c>
      <c r="H39">
        <f t="shared" si="3"/>
        <v>1.8491872775738414</v>
      </c>
    </row>
    <row r="40" spans="1:8">
      <c r="A40" s="7">
        <v>39.440655</v>
      </c>
      <c r="B40" s="7">
        <v>55</v>
      </c>
      <c r="C40" s="7">
        <v>100</v>
      </c>
      <c r="D40" s="7">
        <v>37</v>
      </c>
      <c r="E40">
        <f t="shared" si="0"/>
        <v>1.2597813019660266E-3</v>
      </c>
      <c r="F40">
        <f t="shared" si="1"/>
        <v>-0.42398185070233713</v>
      </c>
      <c r="G40">
        <f t="shared" si="2"/>
        <v>-0.28579978548204327</v>
      </c>
      <c r="H40">
        <f t="shared" si="3"/>
        <v>1.5959441187570935</v>
      </c>
    </row>
    <row r="41" spans="1:8">
      <c r="A41" s="7">
        <v>23.240020000000001</v>
      </c>
      <c r="B41" s="7">
        <v>12</v>
      </c>
      <c r="C41" s="7">
        <v>98</v>
      </c>
      <c r="D41" s="7">
        <v>43</v>
      </c>
      <c r="E41">
        <f t="shared" si="0"/>
        <v>-0.85859094861132101</v>
      </c>
      <c r="F41">
        <f t="shared" si="1"/>
        <v>-0.56770451195736649</v>
      </c>
      <c r="G41">
        <f t="shared" si="2"/>
        <v>-3.3623504174357922E-2</v>
      </c>
      <c r="H41">
        <f t="shared" si="3"/>
        <v>1.366236497465535</v>
      </c>
    </row>
    <row r="42" spans="1:8">
      <c r="A42" s="7">
        <v>21.148651000000001</v>
      </c>
      <c r="B42" s="7">
        <v>30</v>
      </c>
      <c r="C42" s="7">
        <v>122</v>
      </c>
      <c r="D42" s="7">
        <v>52</v>
      </c>
      <c r="E42">
        <f t="shared" si="0"/>
        <v>-0.49865343376389853</v>
      </c>
      <c r="F42">
        <f t="shared" si="1"/>
        <v>1.1569674231029863</v>
      </c>
      <c r="G42">
        <f t="shared" si="2"/>
        <v>0.34464091778717004</v>
      </c>
      <c r="H42">
        <f t="shared" si="3"/>
        <v>1.3252826704372647</v>
      </c>
    </row>
    <row r="43" spans="1:8">
      <c r="A43" s="7">
        <v>37.729697999999999</v>
      </c>
      <c r="B43" s="7">
        <v>21</v>
      </c>
      <c r="C43" s="7">
        <v>120</v>
      </c>
      <c r="D43" s="7">
        <v>32</v>
      </c>
      <c r="E43">
        <f t="shared" si="0"/>
        <v>-0.6786221911876098</v>
      </c>
      <c r="F43">
        <f t="shared" si="1"/>
        <v>1.0132447618479568</v>
      </c>
      <c r="G43">
        <f t="shared" si="2"/>
        <v>-0.49594668657178104</v>
      </c>
      <c r="H43">
        <f t="shared" si="3"/>
        <v>1.5766833289895339</v>
      </c>
    </row>
    <row r="44" spans="1:8">
      <c r="A44" s="7">
        <v>90.380161999999999</v>
      </c>
      <c r="B44" s="7">
        <v>60</v>
      </c>
      <c r="C44" s="7">
        <v>111</v>
      </c>
      <c r="D44" s="7">
        <v>71</v>
      </c>
      <c r="E44">
        <f t="shared" si="0"/>
        <v>0.10124242431513894</v>
      </c>
      <c r="F44">
        <f t="shared" si="1"/>
        <v>0.36649278620032455</v>
      </c>
      <c r="G44">
        <f t="shared" si="2"/>
        <v>1.1431991419281735</v>
      </c>
      <c r="H44">
        <f t="shared" si="3"/>
        <v>1.9560731154377922</v>
      </c>
    </row>
    <row r="45" spans="1:8">
      <c r="A45" s="7">
        <v>24.719878999999999</v>
      </c>
      <c r="B45" s="7">
        <v>17</v>
      </c>
      <c r="C45" s="7">
        <v>99</v>
      </c>
      <c r="D45" s="7">
        <v>34</v>
      </c>
      <c r="E45">
        <f t="shared" si="0"/>
        <v>-0.75860830559814818</v>
      </c>
      <c r="F45">
        <f t="shared" si="1"/>
        <v>-0.49584318132985183</v>
      </c>
      <c r="G45">
        <f t="shared" si="2"/>
        <v>-0.41188792613588593</v>
      </c>
      <c r="H45">
        <f t="shared" si="3"/>
        <v>1.3930463406173881</v>
      </c>
    </row>
    <row r="46" spans="1:8">
      <c r="A46" s="7">
        <v>25.003155</v>
      </c>
      <c r="B46" s="7">
        <v>24</v>
      </c>
      <c r="C46" s="7">
        <v>89</v>
      </c>
      <c r="D46" s="7">
        <v>73</v>
      </c>
      <c r="E46">
        <f t="shared" si="0"/>
        <v>-0.6186326053797061</v>
      </c>
      <c r="F46">
        <f t="shared" si="1"/>
        <v>-1.2144564876049988</v>
      </c>
      <c r="G46">
        <f t="shared" si="2"/>
        <v>1.2272579023640686</v>
      </c>
      <c r="H46">
        <f t="shared" si="3"/>
        <v>1.3979948131775621</v>
      </c>
    </row>
    <row r="47" spans="1:8">
      <c r="A47" s="7">
        <v>103.068524</v>
      </c>
      <c r="B47" s="7">
        <v>82</v>
      </c>
      <c r="C47" s="7">
        <v>103</v>
      </c>
      <c r="D47" s="7">
        <v>41</v>
      </c>
      <c r="E47">
        <f t="shared" si="0"/>
        <v>0.54116605357309977</v>
      </c>
      <c r="F47">
        <f t="shared" si="1"/>
        <v>-0.20839785881979303</v>
      </c>
      <c r="G47">
        <f t="shared" si="2"/>
        <v>-0.11768226461025304</v>
      </c>
      <c r="H47">
        <f t="shared" si="3"/>
        <v>2.01312605674606</v>
      </c>
    </row>
    <row r="48" spans="1:8">
      <c r="A48" s="7">
        <v>162.00118599999999</v>
      </c>
      <c r="B48" s="7">
        <v>75</v>
      </c>
      <c r="C48" s="7">
        <v>102</v>
      </c>
      <c r="D48" s="7">
        <v>10</v>
      </c>
      <c r="E48">
        <f t="shared" si="0"/>
        <v>0.40119035335465769</v>
      </c>
      <c r="F48">
        <f t="shared" si="1"/>
        <v>-0.28025918944730771</v>
      </c>
      <c r="G48">
        <f t="shared" si="2"/>
        <v>-1.4205930513666272</v>
      </c>
      <c r="H48">
        <f t="shared" si="3"/>
        <v>2.2095181939955331</v>
      </c>
    </row>
    <row r="49" spans="1:8">
      <c r="A49" s="7">
        <v>76.423034999999999</v>
      </c>
      <c r="B49" s="7">
        <v>117</v>
      </c>
      <c r="C49" s="7">
        <v>130</v>
      </c>
      <c r="D49" s="7">
        <v>53</v>
      </c>
      <c r="E49">
        <f t="shared" si="0"/>
        <v>1.2410445546653102</v>
      </c>
      <c r="F49">
        <f t="shared" si="1"/>
        <v>1.7318580681231039</v>
      </c>
      <c r="G49">
        <f t="shared" si="2"/>
        <v>0.3866702980051176</v>
      </c>
      <c r="H49">
        <f t="shared" si="3"/>
        <v>1.8832242808998854</v>
      </c>
    </row>
    <row r="50" spans="1:8">
      <c r="A50" s="7">
        <v>47.059963000000003</v>
      </c>
      <c r="B50" s="7">
        <v>75</v>
      </c>
      <c r="C50" s="7">
        <v>100</v>
      </c>
      <c r="D50" s="7">
        <v>11</v>
      </c>
      <c r="E50">
        <f t="shared" si="0"/>
        <v>0.40119035335465769</v>
      </c>
      <c r="F50">
        <f t="shared" si="1"/>
        <v>-0.42398185070233713</v>
      </c>
      <c r="G50">
        <f t="shared" si="2"/>
        <v>-1.3785636711486797</v>
      </c>
      <c r="H50">
        <f t="shared" si="3"/>
        <v>1.6726515813843683</v>
      </c>
    </row>
    <row r="51" spans="1:8">
      <c r="A51" s="7">
        <v>48.071303</v>
      </c>
      <c r="B51" s="7">
        <v>28</v>
      </c>
      <c r="C51" s="7">
        <v>117</v>
      </c>
      <c r="D51" s="7">
        <v>76</v>
      </c>
      <c r="E51">
        <f t="shared" si="0"/>
        <v>-0.53864649096916772</v>
      </c>
      <c r="F51">
        <f t="shared" si="1"/>
        <v>0.7976607699654128</v>
      </c>
      <c r="G51">
        <f t="shared" si="2"/>
        <v>1.3533460430179114</v>
      </c>
      <c r="H51">
        <f t="shared" si="3"/>
        <v>1.6818858940870518</v>
      </c>
    </row>
    <row r="52" spans="1:8">
      <c r="A52" s="7">
        <v>32.010860000000001</v>
      </c>
      <c r="B52" s="7">
        <v>20</v>
      </c>
      <c r="C52" s="7">
        <v>104</v>
      </c>
      <c r="D52" s="7">
        <v>58</v>
      </c>
      <c r="E52">
        <f t="shared" si="0"/>
        <v>-0.69861871979024437</v>
      </c>
      <c r="F52">
        <f t="shared" si="1"/>
        <v>-0.13653652819227835</v>
      </c>
      <c r="G52">
        <f t="shared" si="2"/>
        <v>0.59681719909485542</v>
      </c>
      <c r="H52">
        <f t="shared" si="3"/>
        <v>1.5052973420053406</v>
      </c>
    </row>
    <row r="53" spans="1:8">
      <c r="A53" s="7">
        <v>334.19110999999998</v>
      </c>
      <c r="B53" s="7">
        <v>200</v>
      </c>
      <c r="C53" s="7">
        <v>109</v>
      </c>
      <c r="D53" s="7">
        <v>51</v>
      </c>
      <c r="E53">
        <f t="shared" si="0"/>
        <v>2.9007564286839802</v>
      </c>
      <c r="F53">
        <f t="shared" si="1"/>
        <v>0.22277012494529516</v>
      </c>
      <c r="G53">
        <f t="shared" si="2"/>
        <v>0.30261153756922249</v>
      </c>
      <c r="H53">
        <f t="shared" si="3"/>
        <v>2.5239948928066354</v>
      </c>
    </row>
    <row r="54" spans="1:8">
      <c r="A54" s="7">
        <v>110.485654</v>
      </c>
      <c r="B54" s="7">
        <v>52</v>
      </c>
      <c r="C54" s="7">
        <v>117</v>
      </c>
      <c r="D54" s="7">
        <v>18</v>
      </c>
      <c r="E54">
        <f t="shared" si="0"/>
        <v>-5.8729804505937726E-2</v>
      </c>
      <c r="F54">
        <f t="shared" si="1"/>
        <v>0.7976607699654128</v>
      </c>
      <c r="G54">
        <f t="shared" si="2"/>
        <v>-1.0843580096230467</v>
      </c>
      <c r="H54">
        <f t="shared" si="3"/>
        <v>2.0433058907531474</v>
      </c>
    </row>
    <row r="55" spans="1:8">
      <c r="A55" s="7">
        <v>24.077427</v>
      </c>
      <c r="B55" s="7">
        <v>52</v>
      </c>
      <c r="C55" s="7">
        <v>95</v>
      </c>
      <c r="D55" s="7">
        <v>37</v>
      </c>
      <c r="E55">
        <f t="shared" si="0"/>
        <v>-5.8729804505937726E-2</v>
      </c>
      <c r="F55">
        <f t="shared" si="1"/>
        <v>-0.78328850383991067</v>
      </c>
      <c r="G55">
        <f t="shared" si="2"/>
        <v>-0.28579978548204327</v>
      </c>
      <c r="H55">
        <f t="shared" si="3"/>
        <v>1.3816100748031204</v>
      </c>
    </row>
    <row r="56" spans="1:8">
      <c r="A56" s="7">
        <v>94.835059000000001</v>
      </c>
      <c r="B56" s="7">
        <v>80</v>
      </c>
      <c r="C56" s="7">
        <v>118</v>
      </c>
      <c r="D56" s="7">
        <v>48</v>
      </c>
      <c r="E56">
        <f t="shared" si="0"/>
        <v>0.50117299636783064</v>
      </c>
      <c r="F56">
        <f t="shared" si="1"/>
        <v>0.86952210059292745</v>
      </c>
      <c r="G56">
        <f t="shared" si="2"/>
        <v>0.17652339691537985</v>
      </c>
      <c r="H56">
        <f t="shared" si="3"/>
        <v>1.9769689187252297</v>
      </c>
    </row>
    <row r="57" spans="1:8">
      <c r="A57" s="7">
        <v>24.307086000000002</v>
      </c>
      <c r="B57" s="7">
        <v>28</v>
      </c>
      <c r="C57" s="7">
        <v>92</v>
      </c>
      <c r="D57" s="7">
        <v>12</v>
      </c>
      <c r="E57">
        <f t="shared" si="0"/>
        <v>-0.53864649096916772</v>
      </c>
      <c r="F57">
        <f t="shared" si="1"/>
        <v>-0.99887249572245473</v>
      </c>
      <c r="G57">
        <f t="shared" si="2"/>
        <v>-1.3365342909307321</v>
      </c>
      <c r="H57">
        <f t="shared" si="3"/>
        <v>1.3857328975527112</v>
      </c>
    </row>
    <row r="58" spans="1:8">
      <c r="A58" s="7">
        <v>25.91892</v>
      </c>
      <c r="B58" s="7">
        <v>19</v>
      </c>
      <c r="C58" s="7">
        <v>97</v>
      </c>
      <c r="D58" s="7">
        <v>21</v>
      </c>
      <c r="E58">
        <f t="shared" si="0"/>
        <v>-0.71861524839287894</v>
      </c>
      <c r="F58">
        <f t="shared" si="1"/>
        <v>-0.63956584258488125</v>
      </c>
      <c r="G58">
        <f t="shared" si="2"/>
        <v>-0.95826986896920407</v>
      </c>
      <c r="H58">
        <f t="shared" si="3"/>
        <v>1.413616901218141</v>
      </c>
    </row>
    <row r="59" spans="1:8">
      <c r="A59" s="7">
        <v>19.676964999999999</v>
      </c>
      <c r="B59" s="7">
        <v>80</v>
      </c>
      <c r="C59" s="7">
        <v>110</v>
      </c>
      <c r="D59" s="7">
        <v>37</v>
      </c>
      <c r="E59">
        <f t="shared" si="0"/>
        <v>0.50117299636783064</v>
      </c>
      <c r="F59">
        <f t="shared" si="1"/>
        <v>0.29463145557280984</v>
      </c>
      <c r="G59">
        <f t="shared" si="2"/>
        <v>-0.28579978548204327</v>
      </c>
      <c r="H59">
        <f t="shared" si="3"/>
        <v>1.2939581131299362</v>
      </c>
    </row>
    <row r="60" spans="1:8">
      <c r="A60" s="7">
        <v>15.051977000000001</v>
      </c>
      <c r="B60" s="7">
        <v>25</v>
      </c>
      <c r="C60" s="7">
        <v>116</v>
      </c>
      <c r="D60" s="7">
        <v>45</v>
      </c>
      <c r="E60">
        <f t="shared" si="0"/>
        <v>-0.59863607677707142</v>
      </c>
      <c r="F60">
        <f t="shared" si="1"/>
        <v>0.72579943933789803</v>
      </c>
      <c r="G60">
        <f t="shared" si="2"/>
        <v>5.0435256261537185E-2</v>
      </c>
      <c r="H60">
        <f t="shared" si="3"/>
        <v>1.1775935460296554</v>
      </c>
    </row>
    <row r="61" spans="1:8">
      <c r="A61" s="7">
        <v>25.486039999999999</v>
      </c>
      <c r="B61" s="7">
        <v>10</v>
      </c>
      <c r="C61" s="7">
        <v>98</v>
      </c>
      <c r="D61" s="7">
        <v>19</v>
      </c>
      <c r="E61">
        <f t="shared" si="0"/>
        <v>-0.89858400581659026</v>
      </c>
      <c r="F61">
        <f t="shared" si="1"/>
        <v>-0.56770451195736649</v>
      </c>
      <c r="G61">
        <f t="shared" si="2"/>
        <v>-1.0423286294050993</v>
      </c>
      <c r="H61">
        <f t="shared" si="3"/>
        <v>1.4063023603907092</v>
      </c>
    </row>
    <row r="62" spans="1:8">
      <c r="A62" s="7">
        <v>27.693292</v>
      </c>
      <c r="B62" s="7">
        <v>11</v>
      </c>
      <c r="C62" s="7">
        <v>120</v>
      </c>
      <c r="D62" s="7">
        <v>37</v>
      </c>
      <c r="E62">
        <f t="shared" si="0"/>
        <v>-0.87858747721395569</v>
      </c>
      <c r="F62">
        <f t="shared" si="1"/>
        <v>1.0132447618479568</v>
      </c>
      <c r="G62">
        <f t="shared" si="2"/>
        <v>-0.28579978548204327</v>
      </c>
      <c r="H62">
        <f t="shared" si="3"/>
        <v>1.4423745849421961</v>
      </c>
    </row>
    <row r="63" spans="1:8">
      <c r="A63" s="7">
        <v>19.551067</v>
      </c>
      <c r="B63" s="7">
        <v>65</v>
      </c>
      <c r="C63" s="7">
        <v>94</v>
      </c>
      <c r="D63" s="7">
        <v>49</v>
      </c>
      <c r="E63">
        <f t="shared" si="0"/>
        <v>0.20122506732831186</v>
      </c>
      <c r="F63">
        <f t="shared" si="1"/>
        <v>-0.85514983446742532</v>
      </c>
      <c r="G63">
        <f t="shared" si="2"/>
        <v>0.21855277713332741</v>
      </c>
      <c r="H63">
        <f t="shared" si="3"/>
        <v>1.2911704640115347</v>
      </c>
    </row>
    <row r="64" spans="1:8">
      <c r="A64" s="7">
        <v>18.451250999999999</v>
      </c>
      <c r="B64" s="7">
        <v>18.5</v>
      </c>
      <c r="C64" s="7">
        <v>100</v>
      </c>
      <c r="D64" s="7">
        <v>58</v>
      </c>
      <c r="E64">
        <f t="shared" si="0"/>
        <v>-0.72861351269419627</v>
      </c>
      <c r="F64">
        <f t="shared" si="1"/>
        <v>-0.42398185070233713</v>
      </c>
      <c r="G64">
        <f t="shared" si="2"/>
        <v>0.59681719909485542</v>
      </c>
      <c r="H64">
        <f t="shared" si="3"/>
        <v>1.2660258167811722</v>
      </c>
    </row>
    <row r="65" spans="1:8">
      <c r="A65" s="7">
        <v>13.043362999999999</v>
      </c>
      <c r="B65" s="7">
        <v>15</v>
      </c>
      <c r="C65" s="7">
        <v>111</v>
      </c>
      <c r="D65" s="7">
        <v>84</v>
      </c>
      <c r="E65">
        <f t="shared" si="0"/>
        <v>-0.79860136280341731</v>
      </c>
      <c r="F65">
        <f t="shared" si="1"/>
        <v>0.36649278620032455</v>
      </c>
      <c r="G65">
        <f t="shared" si="2"/>
        <v>1.6895810847614918</v>
      </c>
      <c r="H65">
        <f t="shared" si="3"/>
        <v>1.1153895809695413</v>
      </c>
    </row>
    <row r="66" spans="1:8">
      <c r="A66" s="7">
        <v>38.577772000000003</v>
      </c>
      <c r="B66" s="7">
        <v>80</v>
      </c>
      <c r="C66" s="7">
        <v>89</v>
      </c>
      <c r="D66" s="7">
        <v>39</v>
      </c>
      <c r="E66">
        <f t="shared" si="0"/>
        <v>0.50117299636783064</v>
      </c>
      <c r="F66">
        <f t="shared" si="1"/>
        <v>-1.2144564876049988</v>
      </c>
      <c r="G66">
        <f t="shared" si="2"/>
        <v>-0.20174102504614813</v>
      </c>
      <c r="H66">
        <f t="shared" si="3"/>
        <v>1.5863371420210202</v>
      </c>
    </row>
    <row r="67" spans="1:8">
      <c r="A67" s="7">
        <v>11.965282</v>
      </c>
      <c r="B67" s="7">
        <v>12.5</v>
      </c>
      <c r="C67" s="7">
        <v>101</v>
      </c>
      <c r="D67" s="7">
        <v>22</v>
      </c>
      <c r="E67">
        <f t="shared" ref="E67:E101" si="4">(B67-54.937)/50.00868</f>
        <v>-0.84859268431000379</v>
      </c>
      <c r="F67">
        <f t="shared" ref="F67:F101" si="5">(C67-105.9)/13.91569</f>
        <v>-0.35212052007482242</v>
      </c>
      <c r="G67">
        <f t="shared" ref="G67:G101" si="6">(D67-43.8)/23.79288</f>
        <v>-0.91624048875125652</v>
      </c>
      <c r="H67">
        <f t="shared" ref="H67:H101" si="7">LOG10(A67)</f>
        <v>1.0779229386035034</v>
      </c>
    </row>
    <row r="68" spans="1:8">
      <c r="A68" s="7">
        <v>33.862903000000003</v>
      </c>
      <c r="B68" s="7">
        <v>15</v>
      </c>
      <c r="C68" s="7">
        <v>99</v>
      </c>
      <c r="D68" s="7">
        <v>7</v>
      </c>
      <c r="E68">
        <f t="shared" si="4"/>
        <v>-0.79860136280341731</v>
      </c>
      <c r="F68">
        <f t="shared" si="5"/>
        <v>-0.49584318132985183</v>
      </c>
      <c r="G68">
        <f t="shared" si="6"/>
        <v>-1.5466811920204699</v>
      </c>
      <c r="H68">
        <f t="shared" si="7"/>
        <v>1.5297241865797186</v>
      </c>
    </row>
    <row r="69" spans="1:8">
      <c r="A69" s="7">
        <v>25.200412</v>
      </c>
      <c r="B69" s="7">
        <v>45</v>
      </c>
      <c r="C69" s="7">
        <v>86</v>
      </c>
      <c r="D69" s="7">
        <v>31</v>
      </c>
      <c r="E69">
        <f t="shared" si="4"/>
        <v>-0.19870550472437981</v>
      </c>
      <c r="F69">
        <f t="shared" si="5"/>
        <v>-1.430040479487543</v>
      </c>
      <c r="G69">
        <f t="shared" si="6"/>
        <v>-0.53797606678972854</v>
      </c>
      <c r="H69">
        <f t="shared" si="7"/>
        <v>1.4014076410936029</v>
      </c>
    </row>
    <row r="70" spans="1:8">
      <c r="A70" s="7">
        <v>51.855044999999997</v>
      </c>
      <c r="B70" s="7">
        <v>72.5</v>
      </c>
      <c r="C70" s="7">
        <v>136</v>
      </c>
      <c r="D70" s="7">
        <v>68</v>
      </c>
      <c r="E70">
        <f t="shared" si="4"/>
        <v>0.35119903184807122</v>
      </c>
      <c r="F70">
        <f t="shared" si="5"/>
        <v>2.1630260518881919</v>
      </c>
      <c r="G70">
        <f t="shared" si="6"/>
        <v>1.017111001274331</v>
      </c>
      <c r="H70">
        <f t="shared" si="7"/>
        <v>1.7147910154806105</v>
      </c>
    </row>
    <row r="71" spans="1:8">
      <c r="A71" s="7">
        <v>119.43677</v>
      </c>
      <c r="B71" s="7">
        <v>150</v>
      </c>
      <c r="C71" s="7">
        <v>90</v>
      </c>
      <c r="D71" s="7">
        <v>22</v>
      </c>
      <c r="E71">
        <f t="shared" si="4"/>
        <v>1.9009299985522514</v>
      </c>
      <c r="F71">
        <f t="shared" si="5"/>
        <v>-1.1425951569774841</v>
      </c>
      <c r="G71">
        <f t="shared" si="6"/>
        <v>-0.91624048875125652</v>
      </c>
      <c r="H71">
        <f t="shared" si="7"/>
        <v>2.0771380499903751</v>
      </c>
    </row>
    <row r="72" spans="1:8">
      <c r="A72" s="7">
        <v>177.24372099999999</v>
      </c>
      <c r="B72" s="7">
        <v>150</v>
      </c>
      <c r="C72" s="7">
        <v>105</v>
      </c>
      <c r="D72" s="7">
        <v>44</v>
      </c>
      <c r="E72">
        <f t="shared" si="4"/>
        <v>1.9009299985522514</v>
      </c>
      <c r="F72">
        <f t="shared" si="5"/>
        <v>-6.4675197564763642E-2</v>
      </c>
      <c r="G72">
        <f t="shared" si="6"/>
        <v>8.4058760435896298E-3</v>
      </c>
      <c r="H72">
        <f t="shared" si="7"/>
        <v>2.2485708588996558</v>
      </c>
    </row>
    <row r="73" spans="1:8">
      <c r="A73" s="7">
        <v>25.662154999999998</v>
      </c>
      <c r="B73" s="7">
        <v>25</v>
      </c>
      <c r="C73" s="7">
        <v>83</v>
      </c>
      <c r="D73" s="7">
        <v>18</v>
      </c>
      <c r="E73">
        <f t="shared" si="4"/>
        <v>-0.59863607677707142</v>
      </c>
      <c r="F73">
        <f t="shared" si="5"/>
        <v>-1.6456244713700869</v>
      </c>
      <c r="G73">
        <f t="shared" si="6"/>
        <v>-1.0843580096230467</v>
      </c>
      <c r="H73">
        <f t="shared" si="7"/>
        <v>1.4092931237969273</v>
      </c>
    </row>
    <row r="74" spans="1:8">
      <c r="A74" s="7">
        <v>13.684248999999999</v>
      </c>
      <c r="B74" s="7">
        <v>20</v>
      </c>
      <c r="C74" s="7">
        <v>85</v>
      </c>
      <c r="D74" s="7">
        <v>63</v>
      </c>
      <c r="E74">
        <f t="shared" si="4"/>
        <v>-0.69861871979024437</v>
      </c>
      <c r="F74">
        <f t="shared" si="5"/>
        <v>-1.5019018101150576</v>
      </c>
      <c r="G74">
        <f t="shared" si="6"/>
        <v>0.80696410018459319</v>
      </c>
      <c r="H74">
        <f t="shared" si="7"/>
        <v>1.136220968051912</v>
      </c>
    </row>
    <row r="75" spans="1:8">
      <c r="A75" s="7">
        <v>32.752215</v>
      </c>
      <c r="B75" s="7">
        <v>15</v>
      </c>
      <c r="C75" s="7">
        <v>109</v>
      </c>
      <c r="D75" s="7">
        <v>41</v>
      </c>
      <c r="E75">
        <f t="shared" si="4"/>
        <v>-0.79860136280341731</v>
      </c>
      <c r="F75">
        <f t="shared" si="5"/>
        <v>0.22277012494529516</v>
      </c>
      <c r="G75">
        <f t="shared" si="6"/>
        <v>-0.11768226461025304</v>
      </c>
      <c r="H75">
        <f t="shared" si="7"/>
        <v>1.5152406762285164</v>
      </c>
    </row>
    <row r="76" spans="1:8">
      <c r="A76" s="7">
        <v>65.002019000000004</v>
      </c>
      <c r="B76" s="7">
        <v>17</v>
      </c>
      <c r="C76" s="7">
        <v>95</v>
      </c>
      <c r="D76" s="7">
        <v>25</v>
      </c>
      <c r="E76">
        <f t="shared" si="4"/>
        <v>-0.75860830559814818</v>
      </c>
      <c r="F76">
        <f t="shared" si="5"/>
        <v>-0.78328850383991067</v>
      </c>
      <c r="G76">
        <f t="shared" si="6"/>
        <v>-0.79015234809741386</v>
      </c>
      <c r="H76">
        <f t="shared" si="7"/>
        <v>1.8129268462881054</v>
      </c>
    </row>
    <row r="77" spans="1:8">
      <c r="A77" s="7">
        <v>35.922978000000001</v>
      </c>
      <c r="B77" s="7">
        <v>80</v>
      </c>
      <c r="C77" s="7">
        <v>92</v>
      </c>
      <c r="D77" s="7">
        <v>12</v>
      </c>
      <c r="E77">
        <f t="shared" si="4"/>
        <v>0.50117299636783064</v>
      </c>
      <c r="F77">
        <f t="shared" si="5"/>
        <v>-0.99887249572245473</v>
      </c>
      <c r="G77">
        <f t="shared" si="6"/>
        <v>-1.3365342909307321</v>
      </c>
      <c r="H77">
        <f t="shared" si="7"/>
        <v>1.5553723323203617</v>
      </c>
    </row>
    <row r="78" spans="1:8">
      <c r="A78" s="7">
        <v>143.153751</v>
      </c>
      <c r="B78" s="7">
        <v>60</v>
      </c>
      <c r="C78" s="7">
        <v>120</v>
      </c>
      <c r="D78" s="7">
        <v>64</v>
      </c>
      <c r="E78">
        <f t="shared" si="4"/>
        <v>0.10124242431513894</v>
      </c>
      <c r="F78">
        <f t="shared" si="5"/>
        <v>1.0132447618479568</v>
      </c>
      <c r="G78">
        <f t="shared" si="6"/>
        <v>0.84899348040254075</v>
      </c>
      <c r="H78">
        <f t="shared" si="7"/>
        <v>2.1558027321498558</v>
      </c>
    </row>
    <row r="79" spans="1:8">
      <c r="A79" s="7">
        <v>18.622031</v>
      </c>
      <c r="B79" s="7">
        <v>29</v>
      </c>
      <c r="C79" s="7">
        <v>122</v>
      </c>
      <c r="D79" s="7">
        <v>92</v>
      </c>
      <c r="E79">
        <f t="shared" si="4"/>
        <v>-0.51864996236653316</v>
      </c>
      <c r="F79">
        <f t="shared" si="5"/>
        <v>1.1569674231029863</v>
      </c>
      <c r="G79">
        <f t="shared" si="6"/>
        <v>2.025816126505072</v>
      </c>
      <c r="H79">
        <f t="shared" si="7"/>
        <v>1.2700270452807036</v>
      </c>
    </row>
    <row r="80" spans="1:8">
      <c r="A80" s="7">
        <v>148.095302</v>
      </c>
      <c r="B80" s="7">
        <v>25</v>
      </c>
      <c r="C80" s="7">
        <v>116</v>
      </c>
      <c r="D80" s="7">
        <v>79</v>
      </c>
      <c r="E80">
        <f t="shared" si="4"/>
        <v>-0.59863607677707142</v>
      </c>
      <c r="F80">
        <f t="shared" si="5"/>
        <v>0.72579943933789803</v>
      </c>
      <c r="G80">
        <f t="shared" si="6"/>
        <v>1.4794341836717539</v>
      </c>
      <c r="H80">
        <f t="shared" si="7"/>
        <v>2.1705412816958343</v>
      </c>
    </row>
    <row r="81" spans="1:8">
      <c r="A81" s="7">
        <v>8.0509769999999996</v>
      </c>
      <c r="B81" s="7">
        <v>35</v>
      </c>
      <c r="C81" s="7">
        <v>107</v>
      </c>
      <c r="D81" s="7">
        <v>27</v>
      </c>
      <c r="E81">
        <f t="shared" si="4"/>
        <v>-0.39867079075072565</v>
      </c>
      <c r="F81">
        <f t="shared" si="5"/>
        <v>7.904746369026576E-2</v>
      </c>
      <c r="G81">
        <f t="shared" si="6"/>
        <v>-0.70609358766151875</v>
      </c>
      <c r="H81">
        <f t="shared" si="7"/>
        <v>0.90584858595329232</v>
      </c>
    </row>
    <row r="82" spans="1:8">
      <c r="A82" s="7">
        <v>49.554001999999997</v>
      </c>
      <c r="B82" s="7">
        <v>130</v>
      </c>
      <c r="C82" s="7">
        <v>165</v>
      </c>
      <c r="D82" s="7">
        <v>55</v>
      </c>
      <c r="E82">
        <f t="shared" si="4"/>
        <v>1.5009994264995599</v>
      </c>
      <c r="F82">
        <f t="shared" si="5"/>
        <v>4.2470046400861179</v>
      </c>
      <c r="G82">
        <f t="shared" si="6"/>
        <v>0.4707290584410127</v>
      </c>
      <c r="H82">
        <f t="shared" si="7"/>
        <v>1.6950787340247662</v>
      </c>
    </row>
    <row r="83" spans="1:8">
      <c r="A83" s="7">
        <v>192.76985400000001</v>
      </c>
      <c r="B83" s="7">
        <v>20</v>
      </c>
      <c r="C83" s="7">
        <v>120</v>
      </c>
      <c r="D83" s="7">
        <v>49</v>
      </c>
      <c r="E83">
        <f t="shared" si="4"/>
        <v>-0.69861871979024437</v>
      </c>
      <c r="F83">
        <f t="shared" si="5"/>
        <v>1.0132447618479568</v>
      </c>
      <c r="G83">
        <f t="shared" si="6"/>
        <v>0.21855277713332741</v>
      </c>
      <c r="H83">
        <f t="shared" si="7"/>
        <v>2.2850391184407615</v>
      </c>
    </row>
    <row r="84" spans="1:8">
      <c r="A84" s="7">
        <v>3.3517510000000001</v>
      </c>
      <c r="B84" s="7">
        <v>25</v>
      </c>
      <c r="C84" s="7">
        <v>118</v>
      </c>
      <c r="D84" s="7">
        <v>43</v>
      </c>
      <c r="E84">
        <f t="shared" si="4"/>
        <v>-0.59863607677707142</v>
      </c>
      <c r="F84">
        <f t="shared" si="5"/>
        <v>0.86952210059292745</v>
      </c>
      <c r="G84">
        <f t="shared" si="6"/>
        <v>-3.3623504174357922E-2</v>
      </c>
      <c r="H84">
        <f t="shared" si="7"/>
        <v>0.52527174762449658</v>
      </c>
    </row>
    <row r="85" spans="1:8">
      <c r="A85" s="7">
        <v>19.219249999999999</v>
      </c>
      <c r="B85" s="7">
        <v>20</v>
      </c>
      <c r="C85" s="7">
        <v>101</v>
      </c>
      <c r="D85" s="7">
        <v>14</v>
      </c>
      <c r="E85">
        <f t="shared" si="4"/>
        <v>-0.69861871979024437</v>
      </c>
      <c r="F85">
        <f t="shared" si="5"/>
        <v>-0.35212052007482242</v>
      </c>
      <c r="G85">
        <f t="shared" si="6"/>
        <v>-1.252475530494837</v>
      </c>
      <c r="H85">
        <f t="shared" si="7"/>
        <v>1.2837364360267665</v>
      </c>
    </row>
    <row r="86" spans="1:8">
      <c r="A86" s="7">
        <v>39.263506</v>
      </c>
      <c r="B86" s="7">
        <v>20</v>
      </c>
      <c r="C86" s="7">
        <v>110</v>
      </c>
      <c r="D86" s="7">
        <v>45</v>
      </c>
      <c r="E86">
        <f t="shared" si="4"/>
        <v>-0.69861871979024437</v>
      </c>
      <c r="F86">
        <f t="shared" si="5"/>
        <v>0.29463145557280984</v>
      </c>
      <c r="G86">
        <f t="shared" si="6"/>
        <v>5.0435256261537185E-2</v>
      </c>
      <c r="H86">
        <f t="shared" si="7"/>
        <v>1.5939890769366898</v>
      </c>
    </row>
    <row r="87" spans="1:8">
      <c r="A87" s="7">
        <v>15.298133</v>
      </c>
      <c r="B87" s="7">
        <v>45</v>
      </c>
      <c r="C87" s="7">
        <v>100</v>
      </c>
      <c r="D87" s="7">
        <v>9</v>
      </c>
      <c r="E87">
        <f t="shared" si="4"/>
        <v>-0.19870550472437981</v>
      </c>
      <c r="F87">
        <f t="shared" si="5"/>
        <v>-0.42398185070233713</v>
      </c>
      <c r="G87">
        <f t="shared" si="6"/>
        <v>-1.4626224315845748</v>
      </c>
      <c r="H87">
        <f t="shared" si="7"/>
        <v>1.1846384323030346</v>
      </c>
    </row>
    <row r="88" spans="1:8">
      <c r="A88" s="7">
        <v>11.537046</v>
      </c>
      <c r="B88" s="7">
        <v>23</v>
      </c>
      <c r="C88" s="7">
        <v>94</v>
      </c>
      <c r="D88" s="7">
        <v>40</v>
      </c>
      <c r="E88">
        <f t="shared" si="4"/>
        <v>-0.63862913398234067</v>
      </c>
      <c r="F88">
        <f t="shared" si="5"/>
        <v>-0.85514983446742532</v>
      </c>
      <c r="G88">
        <f t="shared" si="6"/>
        <v>-0.15971164482820058</v>
      </c>
      <c r="H88">
        <f t="shared" si="7"/>
        <v>1.0620946242333882</v>
      </c>
    </row>
    <row r="89" spans="1:8">
      <c r="A89" s="7">
        <v>39.053061</v>
      </c>
      <c r="B89" s="7">
        <v>25</v>
      </c>
      <c r="C89" s="7">
        <v>119</v>
      </c>
      <c r="D89" s="7">
        <v>77</v>
      </c>
      <c r="E89">
        <f t="shared" si="4"/>
        <v>-0.59863607677707142</v>
      </c>
      <c r="F89">
        <f t="shared" si="5"/>
        <v>0.9413834312204421</v>
      </c>
      <c r="G89">
        <f t="shared" si="6"/>
        <v>1.3953754232358588</v>
      </c>
      <c r="H89">
        <f t="shared" si="7"/>
        <v>1.5916550797833362</v>
      </c>
    </row>
    <row r="90" spans="1:8">
      <c r="A90" s="7">
        <v>144.13006300000001</v>
      </c>
      <c r="B90" s="7">
        <v>52</v>
      </c>
      <c r="C90" s="7">
        <v>108</v>
      </c>
      <c r="D90" s="7">
        <v>54</v>
      </c>
      <c r="E90">
        <f t="shared" si="4"/>
        <v>-5.8729804505937726E-2</v>
      </c>
      <c r="F90">
        <f t="shared" si="5"/>
        <v>0.15090879431778045</v>
      </c>
      <c r="G90">
        <f t="shared" si="6"/>
        <v>0.42869967822306515</v>
      </c>
      <c r="H90">
        <f t="shared" si="7"/>
        <v>2.1587545764647063</v>
      </c>
    </row>
    <row r="91" spans="1:8">
      <c r="A91" s="7">
        <v>101.70437</v>
      </c>
      <c r="B91" s="7">
        <v>45</v>
      </c>
      <c r="C91" s="7">
        <v>92</v>
      </c>
      <c r="D91" s="7">
        <v>61</v>
      </c>
      <c r="E91">
        <f t="shared" si="4"/>
        <v>-0.19870550472437981</v>
      </c>
      <c r="F91">
        <f t="shared" si="5"/>
        <v>-0.99887249572245473</v>
      </c>
      <c r="G91">
        <f t="shared" si="6"/>
        <v>0.72290533974869808</v>
      </c>
      <c r="H91">
        <f t="shared" si="7"/>
        <v>2.0073396139464603</v>
      </c>
    </row>
    <row r="92" spans="1:8">
      <c r="A92" s="7">
        <v>100.018837</v>
      </c>
      <c r="B92" s="7">
        <v>90</v>
      </c>
      <c r="C92" s="7">
        <v>113</v>
      </c>
      <c r="D92" s="7">
        <v>37</v>
      </c>
      <c r="E92">
        <f t="shared" si="4"/>
        <v>0.70113828239417642</v>
      </c>
      <c r="F92">
        <f t="shared" si="5"/>
        <v>0.51021544745535397</v>
      </c>
      <c r="G92">
        <f t="shared" si="6"/>
        <v>-0.28579978548204327</v>
      </c>
      <c r="H92">
        <f t="shared" si="7"/>
        <v>2.0000818003474321</v>
      </c>
    </row>
    <row r="93" spans="1:8">
      <c r="A93" s="7">
        <v>80.277646000000004</v>
      </c>
      <c r="B93" s="7">
        <v>35</v>
      </c>
      <c r="C93" s="7">
        <v>99</v>
      </c>
      <c r="D93" s="7">
        <v>27</v>
      </c>
      <c r="E93">
        <f t="shared" si="4"/>
        <v>-0.39867079075072565</v>
      </c>
      <c r="F93">
        <f t="shared" si="5"/>
        <v>-0.49584318132985183</v>
      </c>
      <c r="G93">
        <f t="shared" si="6"/>
        <v>-0.70609358766151875</v>
      </c>
      <c r="H93">
        <f t="shared" si="7"/>
        <v>1.9045946290845155</v>
      </c>
    </row>
    <row r="94" spans="1:8">
      <c r="A94" s="7">
        <v>52.075270000000003</v>
      </c>
      <c r="B94" s="7">
        <v>55</v>
      </c>
      <c r="C94" s="7">
        <v>113</v>
      </c>
      <c r="D94" s="7">
        <v>64</v>
      </c>
      <c r="E94">
        <f t="shared" si="4"/>
        <v>1.2597813019660266E-3</v>
      </c>
      <c r="F94">
        <f t="shared" si="5"/>
        <v>0.51021544745535397</v>
      </c>
      <c r="G94">
        <f t="shared" si="6"/>
        <v>0.84899348040254075</v>
      </c>
      <c r="H94">
        <f t="shared" si="7"/>
        <v>1.7166315303568191</v>
      </c>
    </row>
    <row r="95" spans="1:8">
      <c r="A95" s="7">
        <v>17.432843999999999</v>
      </c>
      <c r="B95" s="7">
        <v>25</v>
      </c>
      <c r="C95" s="7">
        <v>90</v>
      </c>
      <c r="D95" s="7">
        <v>48</v>
      </c>
      <c r="E95">
        <f t="shared" si="4"/>
        <v>-0.59863607677707142</v>
      </c>
      <c r="F95">
        <f t="shared" si="5"/>
        <v>-1.1425951569774841</v>
      </c>
      <c r="G95">
        <f t="shared" si="6"/>
        <v>0.17652339691537985</v>
      </c>
      <c r="H95">
        <f t="shared" si="7"/>
        <v>1.2413682438369587</v>
      </c>
    </row>
    <row r="96" spans="1:8">
      <c r="A96" s="7">
        <v>81.159364999999994</v>
      </c>
      <c r="B96" s="7">
        <v>35</v>
      </c>
      <c r="C96" s="7">
        <v>123</v>
      </c>
      <c r="D96" s="7">
        <v>36</v>
      </c>
      <c r="E96">
        <f t="shared" si="4"/>
        <v>-0.39867079075072565</v>
      </c>
      <c r="F96">
        <f t="shared" si="5"/>
        <v>1.2288287537305009</v>
      </c>
      <c r="G96">
        <f t="shared" si="6"/>
        <v>-0.32782916569999082</v>
      </c>
      <c r="H96">
        <f t="shared" si="7"/>
        <v>1.9093386404057284</v>
      </c>
    </row>
    <row r="97" spans="1:8">
      <c r="A97" s="7">
        <v>24.850922000000001</v>
      </c>
      <c r="B97" s="7">
        <v>21</v>
      </c>
      <c r="C97" s="7">
        <v>110</v>
      </c>
      <c r="D97" s="7">
        <v>22</v>
      </c>
      <c r="E97">
        <f t="shared" si="4"/>
        <v>-0.6786221911876098</v>
      </c>
      <c r="F97">
        <f t="shared" si="5"/>
        <v>0.29463145557280984</v>
      </c>
      <c r="G97">
        <f t="shared" si="6"/>
        <v>-0.91624048875125652</v>
      </c>
      <c r="H97">
        <f t="shared" si="7"/>
        <v>1.3953425062316926</v>
      </c>
    </row>
    <row r="98" spans="1:8">
      <c r="A98" s="7">
        <v>7.5636700000000001</v>
      </c>
      <c r="B98" s="7">
        <v>10</v>
      </c>
      <c r="C98" s="7">
        <v>95</v>
      </c>
      <c r="D98" s="7">
        <v>15</v>
      </c>
      <c r="E98">
        <f t="shared" si="4"/>
        <v>-0.89858400581659026</v>
      </c>
      <c r="F98">
        <f t="shared" si="5"/>
        <v>-0.78328850383991067</v>
      </c>
      <c r="G98">
        <f t="shared" si="6"/>
        <v>-1.2104461502768895</v>
      </c>
      <c r="H98">
        <f t="shared" si="7"/>
        <v>0.87873257248587633</v>
      </c>
    </row>
    <row r="99" spans="1:8">
      <c r="A99" s="7">
        <v>38.233676000000003</v>
      </c>
      <c r="B99" s="7">
        <v>30</v>
      </c>
      <c r="C99" s="7">
        <v>86</v>
      </c>
      <c r="D99" s="7">
        <v>2</v>
      </c>
      <c r="E99">
        <f t="shared" si="4"/>
        <v>-0.49865343376389853</v>
      </c>
      <c r="F99">
        <f t="shared" si="5"/>
        <v>-1.430040479487543</v>
      </c>
      <c r="G99">
        <f t="shared" si="6"/>
        <v>-1.7568280931102076</v>
      </c>
      <c r="H99">
        <f t="shared" si="7"/>
        <v>1.5824460555331896</v>
      </c>
    </row>
    <row r="100" spans="1:8">
      <c r="A100" s="7">
        <v>20.688842999999999</v>
      </c>
      <c r="B100" s="7">
        <v>22</v>
      </c>
      <c r="C100" s="7">
        <v>104</v>
      </c>
      <c r="D100" s="7">
        <v>22</v>
      </c>
      <c r="E100">
        <f t="shared" si="4"/>
        <v>-0.65862566258497524</v>
      </c>
      <c r="F100">
        <f t="shared" si="5"/>
        <v>-0.13653652819227835</v>
      </c>
      <c r="G100">
        <f t="shared" si="6"/>
        <v>-0.91624048875125652</v>
      </c>
      <c r="H100">
        <f t="shared" si="7"/>
        <v>1.3157362039201774</v>
      </c>
    </row>
    <row r="101" spans="1:8">
      <c r="A101" s="7">
        <v>26.890041</v>
      </c>
      <c r="B101" s="7">
        <v>20</v>
      </c>
      <c r="C101" s="7">
        <v>87</v>
      </c>
      <c r="D101" s="7">
        <v>0</v>
      </c>
      <c r="E101">
        <f t="shared" si="4"/>
        <v>-0.69861871979024437</v>
      </c>
      <c r="F101">
        <f t="shared" si="5"/>
        <v>-1.3581791488600283</v>
      </c>
      <c r="G101">
        <f t="shared" si="6"/>
        <v>-1.8408868535461027</v>
      </c>
      <c r="H101">
        <f t="shared" si="7"/>
        <v>1.4295914644047885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5"/>
  <sheetViews>
    <sheetView workbookViewId="0">
      <selection activeCell="B1" sqref="B1"/>
    </sheetView>
  </sheetViews>
  <sheetFormatPr defaultRowHeight="15"/>
  <sheetData>
    <row r="1" spans="1:7">
      <c r="A1" s="10" t="s">
        <v>118</v>
      </c>
      <c r="B1" s="10" t="s">
        <v>119</v>
      </c>
      <c r="C1" s="10" t="s">
        <v>120</v>
      </c>
      <c r="D1" s="10" t="s">
        <v>34</v>
      </c>
      <c r="E1" s="10" t="s">
        <v>135</v>
      </c>
      <c r="F1" s="10" t="s">
        <v>136</v>
      </c>
      <c r="G1" s="10" t="s">
        <v>138</v>
      </c>
    </row>
    <row r="2" spans="1:7">
      <c r="A2" s="7">
        <v>17</v>
      </c>
      <c r="B2" s="8">
        <v>1</v>
      </c>
      <c r="C2" s="7">
        <v>5.8</v>
      </c>
      <c r="D2" s="7">
        <v>64</v>
      </c>
      <c r="E2">
        <f t="shared" ref="E2:E35" si="0">(A2-20.88897)/2.771261</f>
        <v>-1.4033214482504537</v>
      </c>
      <c r="F2">
        <f>(C2-7.625294)/1.049702</f>
        <v>-1.7388687456058962</v>
      </c>
      <c r="G2">
        <f>E2*F2</f>
        <v>2.4401918064011161</v>
      </c>
    </row>
    <row r="3" spans="1:7">
      <c r="A3" s="7">
        <v>21</v>
      </c>
      <c r="B3" s="8">
        <v>1</v>
      </c>
      <c r="C3" s="7">
        <v>7</v>
      </c>
      <c r="D3" s="7">
        <v>67</v>
      </c>
      <c r="E3">
        <f t="shared" si="0"/>
        <v>4.0064793608396869E-2</v>
      </c>
      <c r="F3">
        <f t="shared" ref="F3:F35" si="1">(C3-7.625294)/1.049702</f>
        <v>-0.59568715692644225</v>
      </c>
      <c r="G3">
        <f t="shared" ref="G3:G35" si="2">E3*F3</f>
        <v>-2.3866082997430624E-2</v>
      </c>
    </row>
    <row r="4" spans="1:7">
      <c r="A4" s="7">
        <v>20.3</v>
      </c>
      <c r="B4" s="8">
        <v>1</v>
      </c>
      <c r="C4" s="7">
        <v>7</v>
      </c>
      <c r="D4" s="7">
        <v>65</v>
      </c>
      <c r="E4">
        <f t="shared" si="0"/>
        <v>-0.21252779871690172</v>
      </c>
      <c r="F4">
        <f t="shared" si="1"/>
        <v>-0.59568715692644225</v>
      </c>
      <c r="G4">
        <f t="shared" si="2"/>
        <v>0.12660008018550636</v>
      </c>
    </row>
    <row r="5" spans="1:7">
      <c r="A5" s="7">
        <v>26</v>
      </c>
      <c r="B5" s="8">
        <v>0</v>
      </c>
      <c r="C5" s="7">
        <v>9</v>
      </c>
      <c r="D5" s="7">
        <v>72</v>
      </c>
      <c r="E5">
        <f t="shared" si="0"/>
        <v>1.8442975959319601</v>
      </c>
      <c r="F5">
        <f t="shared" si="1"/>
        <v>1.3096154908726476</v>
      </c>
      <c r="G5">
        <f t="shared" si="2"/>
        <v>2.415320701411678</v>
      </c>
    </row>
    <row r="6" spans="1:7">
      <c r="A6" s="7">
        <v>24</v>
      </c>
      <c r="B6" s="8">
        <v>0</v>
      </c>
      <c r="C6" s="7">
        <v>7</v>
      </c>
      <c r="D6" s="7">
        <v>71</v>
      </c>
      <c r="E6">
        <f t="shared" si="0"/>
        <v>1.1226044750025348</v>
      </c>
      <c r="F6">
        <f t="shared" si="1"/>
        <v>-0.59568715692644225</v>
      </c>
      <c r="G6">
        <f t="shared" si="2"/>
        <v>-0.66872106806716125</v>
      </c>
    </row>
    <row r="7" spans="1:7">
      <c r="A7" s="7">
        <v>22</v>
      </c>
      <c r="B7" s="8">
        <v>0</v>
      </c>
      <c r="C7" s="7">
        <v>8</v>
      </c>
      <c r="D7" s="7">
        <v>70</v>
      </c>
      <c r="E7">
        <f t="shared" si="0"/>
        <v>0.40091135407310952</v>
      </c>
      <c r="F7">
        <f t="shared" si="1"/>
        <v>0.35696416697310263</v>
      </c>
      <c r="G7">
        <f t="shared" si="2"/>
        <v>0.14311098753676613</v>
      </c>
    </row>
    <row r="8" spans="1:7">
      <c r="A8" s="7">
        <v>21</v>
      </c>
      <c r="B8" s="8">
        <v>1</v>
      </c>
      <c r="C8" s="7">
        <v>7.5</v>
      </c>
      <c r="D8" s="7">
        <v>66</v>
      </c>
      <c r="E8">
        <f t="shared" si="0"/>
        <v>4.0064793608396869E-2</v>
      </c>
      <c r="F8">
        <f t="shared" si="1"/>
        <v>-0.11936149497666981</v>
      </c>
      <c r="G8">
        <f t="shared" si="2"/>
        <v>-4.7821936610299761E-3</v>
      </c>
    </row>
    <row r="9" spans="1:7">
      <c r="A9" s="7">
        <v>19</v>
      </c>
      <c r="B9" s="8">
        <v>1</v>
      </c>
      <c r="C9" s="7">
        <v>7</v>
      </c>
      <c r="D9" s="7">
        <v>62</v>
      </c>
      <c r="E9">
        <f t="shared" si="0"/>
        <v>-0.6816283273210284</v>
      </c>
      <c r="F9">
        <f t="shared" si="1"/>
        <v>-0.59568715692644225</v>
      </c>
      <c r="G9">
        <f t="shared" si="2"/>
        <v>0.40603724038238981</v>
      </c>
    </row>
    <row r="10" spans="1:7">
      <c r="A10" s="7">
        <v>20</v>
      </c>
      <c r="B10" s="8">
        <v>0</v>
      </c>
      <c r="C10" s="7">
        <v>8</v>
      </c>
      <c r="D10" s="7">
        <v>73</v>
      </c>
      <c r="E10">
        <f t="shared" si="0"/>
        <v>-0.32078176685631576</v>
      </c>
      <c r="F10">
        <f t="shared" si="1"/>
        <v>0.35696416697310263</v>
      </c>
      <c r="G10">
        <f t="shared" si="2"/>
        <v>-0.11450759618602478</v>
      </c>
    </row>
    <row r="11" spans="1:7">
      <c r="A11" s="7">
        <v>19</v>
      </c>
      <c r="B11" s="8">
        <v>1</v>
      </c>
      <c r="C11" s="7">
        <v>7</v>
      </c>
      <c r="D11" s="7">
        <v>65</v>
      </c>
      <c r="E11">
        <f t="shared" si="0"/>
        <v>-0.6816283273210284</v>
      </c>
      <c r="F11">
        <f t="shared" si="1"/>
        <v>-0.59568715692644225</v>
      </c>
      <c r="G11">
        <f t="shared" si="2"/>
        <v>0.40603724038238981</v>
      </c>
    </row>
    <row r="12" spans="1:7">
      <c r="A12" s="7">
        <v>17.8</v>
      </c>
      <c r="B12" s="8">
        <v>0</v>
      </c>
      <c r="C12" s="7">
        <v>6.4</v>
      </c>
      <c r="D12" s="7">
        <v>68</v>
      </c>
      <c r="E12">
        <f t="shared" si="0"/>
        <v>-1.1146441998786834</v>
      </c>
      <c r="F12">
        <f t="shared" si="1"/>
        <v>-1.1672779512661688</v>
      </c>
      <c r="G12">
        <f t="shared" si="2"/>
        <v>1.3010995980251074</v>
      </c>
    </row>
    <row r="13" spans="1:7">
      <c r="A13" s="7">
        <v>20.5</v>
      </c>
      <c r="B13" s="8">
        <v>1</v>
      </c>
      <c r="C13" s="7">
        <v>7</v>
      </c>
      <c r="D13" s="7">
        <v>62</v>
      </c>
      <c r="E13">
        <f t="shared" si="0"/>
        <v>-0.14035848662395944</v>
      </c>
      <c r="F13">
        <f t="shared" si="1"/>
        <v>-0.59568715692644225</v>
      </c>
      <c r="G13">
        <f t="shared" si="2"/>
        <v>8.3609747847524479E-2</v>
      </c>
    </row>
    <row r="14" spans="1:7">
      <c r="A14" s="7">
        <v>21</v>
      </c>
      <c r="B14" s="8">
        <v>0</v>
      </c>
      <c r="C14" s="7">
        <v>9</v>
      </c>
      <c r="D14" s="7">
        <v>70</v>
      </c>
      <c r="E14">
        <f t="shared" si="0"/>
        <v>4.0064793608396869E-2</v>
      </c>
      <c r="F14">
        <f t="shared" si="1"/>
        <v>1.3096154908726476</v>
      </c>
      <c r="G14">
        <f t="shared" si="2"/>
        <v>5.2469474348171979E-2</v>
      </c>
    </row>
    <row r="15" spans="1:7">
      <c r="A15" s="7">
        <v>22.8</v>
      </c>
      <c r="B15" s="8">
        <v>0</v>
      </c>
      <c r="C15" s="7">
        <v>7.6</v>
      </c>
      <c r="D15" s="7">
        <v>73.5</v>
      </c>
      <c r="E15">
        <f t="shared" si="0"/>
        <v>0.68958860244487985</v>
      </c>
      <c r="F15">
        <f t="shared" si="1"/>
        <v>-2.4096362586715655E-2</v>
      </c>
      <c r="G15">
        <f t="shared" si="2"/>
        <v>-1.6616577000178337E-2</v>
      </c>
    </row>
    <row r="16" spans="1:7">
      <c r="A16" s="7">
        <v>22.6</v>
      </c>
      <c r="B16" s="8">
        <v>0</v>
      </c>
      <c r="C16" s="7">
        <v>8.1</v>
      </c>
      <c r="D16" s="7">
        <v>67</v>
      </c>
      <c r="E16">
        <f t="shared" si="0"/>
        <v>0.61741929035193766</v>
      </c>
      <c r="F16">
        <f t="shared" si="1"/>
        <v>0.45222929936305678</v>
      </c>
      <c r="G16">
        <f t="shared" si="2"/>
        <v>0.27921509308909248</v>
      </c>
    </row>
    <row r="17" spans="1:7">
      <c r="A17" s="7">
        <v>21</v>
      </c>
      <c r="B17" s="8">
        <v>0</v>
      </c>
      <c r="C17" s="7">
        <v>8.5</v>
      </c>
      <c r="D17" s="7">
        <v>72</v>
      </c>
      <c r="E17">
        <f t="shared" si="0"/>
        <v>4.0064793608396869E-2</v>
      </c>
      <c r="F17">
        <f t="shared" si="1"/>
        <v>0.83328982892287506</v>
      </c>
      <c r="G17">
        <f t="shared" si="2"/>
        <v>3.3385585011771322E-2</v>
      </c>
    </row>
    <row r="18" spans="1:7">
      <c r="A18" s="7">
        <v>23</v>
      </c>
      <c r="B18" s="8">
        <v>0</v>
      </c>
      <c r="C18" s="7">
        <v>9</v>
      </c>
      <c r="D18" s="7">
        <v>74</v>
      </c>
      <c r="E18">
        <f t="shared" si="0"/>
        <v>0.76175791453782216</v>
      </c>
      <c r="F18">
        <f t="shared" si="1"/>
        <v>1.3096154908726476</v>
      </c>
      <c r="G18">
        <f t="shared" si="2"/>
        <v>0.99760996517357436</v>
      </c>
    </row>
    <row r="19" spans="1:7">
      <c r="A19" s="7">
        <v>21.6</v>
      </c>
      <c r="B19" s="8">
        <v>1</v>
      </c>
      <c r="C19" s="7">
        <v>8.5</v>
      </c>
      <c r="D19" s="7">
        <v>70</v>
      </c>
      <c r="E19">
        <f t="shared" si="0"/>
        <v>0.25657272988722496</v>
      </c>
      <c r="F19">
        <f t="shared" si="1"/>
        <v>0.83328982892287506</v>
      </c>
      <c r="G19">
        <f t="shared" si="2"/>
        <v>0.21379944619400071</v>
      </c>
    </row>
    <row r="20" spans="1:7">
      <c r="A20" s="7">
        <v>21</v>
      </c>
      <c r="B20" s="8">
        <v>0</v>
      </c>
      <c r="C20" s="7">
        <v>8.3000000000000007</v>
      </c>
      <c r="D20" s="7">
        <v>72</v>
      </c>
      <c r="E20">
        <f t="shared" si="0"/>
        <v>4.0064793608396869E-2</v>
      </c>
      <c r="F20">
        <f t="shared" si="1"/>
        <v>0.64275956414296676</v>
      </c>
      <c r="G20">
        <f t="shared" si="2"/>
        <v>2.575202927721109E-2</v>
      </c>
    </row>
    <row r="21" spans="1:7">
      <c r="A21" s="7">
        <v>28</v>
      </c>
      <c r="B21" s="8">
        <v>0</v>
      </c>
      <c r="C21" s="7">
        <v>5</v>
      </c>
      <c r="D21" s="7">
        <v>70</v>
      </c>
      <c r="E21">
        <f t="shared" si="0"/>
        <v>2.5659907168613851</v>
      </c>
      <c r="F21">
        <f t="shared" si="1"/>
        <v>-2.5009898047255321</v>
      </c>
      <c r="G21">
        <f t="shared" si="2"/>
        <v>-6.4175166218906838</v>
      </c>
    </row>
    <row r="22" spans="1:7">
      <c r="A22" s="7">
        <v>18</v>
      </c>
      <c r="B22" s="8">
        <v>1</v>
      </c>
      <c r="C22" s="7">
        <v>8</v>
      </c>
      <c r="D22" s="7">
        <v>64</v>
      </c>
      <c r="E22">
        <f t="shared" si="0"/>
        <v>-1.042474887785741</v>
      </c>
      <c r="F22">
        <f t="shared" si="1"/>
        <v>0.35696416697310263</v>
      </c>
      <c r="G22">
        <f t="shared" si="2"/>
        <v>-0.37212617990881569</v>
      </c>
    </row>
    <row r="23" spans="1:7">
      <c r="A23" s="7">
        <v>19</v>
      </c>
      <c r="B23" s="8">
        <v>0</v>
      </c>
      <c r="C23" s="7">
        <v>8</v>
      </c>
      <c r="D23" s="7">
        <v>68</v>
      </c>
      <c r="E23">
        <f t="shared" si="0"/>
        <v>-0.6816283273210284</v>
      </c>
      <c r="F23">
        <f t="shared" si="1"/>
        <v>0.35696416697310263</v>
      </c>
      <c r="G23">
        <f t="shared" si="2"/>
        <v>-0.24331688804742024</v>
      </c>
    </row>
    <row r="24" spans="1:7">
      <c r="A24" s="7">
        <v>19.5</v>
      </c>
      <c r="B24" s="8">
        <v>1</v>
      </c>
      <c r="C24" s="7">
        <v>8</v>
      </c>
      <c r="D24" s="7">
        <v>64</v>
      </c>
      <c r="E24">
        <f t="shared" si="0"/>
        <v>-0.50120504708867208</v>
      </c>
      <c r="F24">
        <f t="shared" si="1"/>
        <v>0.35696416697310263</v>
      </c>
      <c r="G24">
        <f t="shared" si="2"/>
        <v>-0.17891224211672252</v>
      </c>
    </row>
    <row r="25" spans="1:7">
      <c r="A25" s="7">
        <v>19</v>
      </c>
      <c r="B25" s="8">
        <v>1</v>
      </c>
      <c r="C25" s="7">
        <v>7</v>
      </c>
      <c r="D25" s="7">
        <v>64</v>
      </c>
      <c r="E25">
        <f t="shared" si="0"/>
        <v>-0.6816283273210284</v>
      </c>
      <c r="F25">
        <f t="shared" si="1"/>
        <v>-0.59568715692644225</v>
      </c>
      <c r="G25">
        <f t="shared" si="2"/>
        <v>0.40603724038238981</v>
      </c>
    </row>
    <row r="26" spans="1:7">
      <c r="A26" s="7">
        <v>20</v>
      </c>
      <c r="B26" s="8">
        <v>0</v>
      </c>
      <c r="C26" s="7">
        <v>9</v>
      </c>
      <c r="D26" s="7">
        <v>69</v>
      </c>
      <c r="E26">
        <f t="shared" si="0"/>
        <v>-0.32078176685631576</v>
      </c>
      <c r="F26">
        <f t="shared" si="1"/>
        <v>1.3096154908726476</v>
      </c>
      <c r="G26">
        <f t="shared" si="2"/>
        <v>-0.4201007710645292</v>
      </c>
    </row>
    <row r="27" spans="1:7">
      <c r="A27" s="7">
        <v>16</v>
      </c>
      <c r="B27" s="8">
        <v>1</v>
      </c>
      <c r="C27" s="7">
        <v>7</v>
      </c>
      <c r="D27" s="7">
        <v>66</v>
      </c>
      <c r="E27">
        <f t="shared" si="0"/>
        <v>-1.7641680087151663</v>
      </c>
      <c r="F27">
        <f t="shared" si="1"/>
        <v>-0.59568715692644225</v>
      </c>
      <c r="G27">
        <f t="shared" si="2"/>
        <v>1.0508922254521205</v>
      </c>
    </row>
    <row r="28" spans="1:7">
      <c r="A28" s="7">
        <v>27.305</v>
      </c>
      <c r="B28" s="8">
        <v>0</v>
      </c>
      <c r="C28" s="7">
        <v>10.16</v>
      </c>
      <c r="D28" s="7">
        <v>78</v>
      </c>
      <c r="E28">
        <f t="shared" si="0"/>
        <v>2.3152023573384097</v>
      </c>
      <c r="F28">
        <f t="shared" si="1"/>
        <v>2.4146910265961199</v>
      </c>
      <c r="G28">
        <f t="shared" si="2"/>
        <v>5.590498357019241</v>
      </c>
    </row>
    <row r="29" spans="1:7">
      <c r="A29" s="7">
        <v>22</v>
      </c>
      <c r="B29" s="8">
        <v>1</v>
      </c>
      <c r="C29" s="7">
        <v>7</v>
      </c>
      <c r="D29" s="7">
        <v>67</v>
      </c>
      <c r="E29">
        <f t="shared" si="0"/>
        <v>0.40091135407310952</v>
      </c>
      <c r="F29">
        <f t="shared" si="1"/>
        <v>-0.59568715692644225</v>
      </c>
      <c r="G29">
        <f t="shared" si="2"/>
        <v>-0.23881774468734085</v>
      </c>
    </row>
    <row r="30" spans="1:7">
      <c r="A30" s="7">
        <v>16</v>
      </c>
      <c r="B30" s="8">
        <v>1</v>
      </c>
      <c r="C30" s="7">
        <v>7.5</v>
      </c>
      <c r="D30" s="7">
        <v>66</v>
      </c>
      <c r="E30">
        <f t="shared" si="0"/>
        <v>-1.7641680087151663</v>
      </c>
      <c r="F30">
        <f t="shared" si="1"/>
        <v>-0.11936149497666981</v>
      </c>
      <c r="G30">
        <f t="shared" si="2"/>
        <v>0.21057373091025691</v>
      </c>
    </row>
    <row r="31" spans="1:7">
      <c r="A31" s="7">
        <v>20.32</v>
      </c>
      <c r="B31" s="8">
        <v>0</v>
      </c>
      <c r="C31" s="7">
        <v>6.4</v>
      </c>
      <c r="D31" s="7">
        <v>67</v>
      </c>
      <c r="E31">
        <f t="shared" si="0"/>
        <v>-0.20531086750760763</v>
      </c>
      <c r="F31">
        <f t="shared" si="1"/>
        <v>-1.1672779512661688</v>
      </c>
      <c r="G31">
        <f t="shared" si="2"/>
        <v>0.23965484879696006</v>
      </c>
    </row>
    <row r="32" spans="1:7">
      <c r="A32" s="7">
        <v>21</v>
      </c>
      <c r="B32" s="8">
        <v>1</v>
      </c>
      <c r="C32" s="7">
        <v>7</v>
      </c>
      <c r="D32" s="7">
        <v>66</v>
      </c>
      <c r="E32">
        <f t="shared" si="0"/>
        <v>4.0064793608396869E-2</v>
      </c>
      <c r="F32">
        <f t="shared" si="1"/>
        <v>-0.59568715692644225</v>
      </c>
      <c r="G32">
        <f t="shared" si="2"/>
        <v>-2.3866082997430624E-2</v>
      </c>
    </row>
    <row r="33" spans="1:7">
      <c r="A33" s="7">
        <v>24</v>
      </c>
      <c r="B33" s="8">
        <v>0</v>
      </c>
      <c r="C33" s="7">
        <v>7</v>
      </c>
      <c r="D33" s="7">
        <v>75</v>
      </c>
      <c r="E33">
        <f t="shared" si="0"/>
        <v>1.1226044750025348</v>
      </c>
      <c r="F33">
        <f t="shared" si="1"/>
        <v>-0.59568715692644225</v>
      </c>
      <c r="G33">
        <f t="shared" si="2"/>
        <v>-0.66872106806716125</v>
      </c>
    </row>
    <row r="34" spans="1:7">
      <c r="A34" s="7">
        <v>19.5</v>
      </c>
      <c r="B34" s="8">
        <v>1</v>
      </c>
      <c r="C34" s="7">
        <v>7.5</v>
      </c>
      <c r="D34" s="7">
        <v>71</v>
      </c>
      <c r="E34">
        <f t="shared" si="0"/>
        <v>-0.50120504708867208</v>
      </c>
      <c r="F34">
        <f t="shared" si="1"/>
        <v>-0.11936149497666981</v>
      </c>
      <c r="G34">
        <f t="shared" si="2"/>
        <v>5.9824583710356087E-2</v>
      </c>
    </row>
    <row r="35" spans="1:7">
      <c r="A35" s="7">
        <v>20</v>
      </c>
      <c r="B35" s="8">
        <v>0</v>
      </c>
      <c r="C35" s="7">
        <v>9</v>
      </c>
      <c r="D35" s="7">
        <v>67</v>
      </c>
      <c r="E35">
        <f t="shared" si="0"/>
        <v>-0.32078176685631576</v>
      </c>
      <c r="F35">
        <f t="shared" si="1"/>
        <v>1.3096154908726476</v>
      </c>
      <c r="G35">
        <f t="shared" si="2"/>
        <v>-0.4201007710645292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39"/>
  <sheetViews>
    <sheetView workbookViewId="0">
      <selection activeCell="D2" sqref="D2"/>
    </sheetView>
  </sheetViews>
  <sheetFormatPr defaultRowHeight="15"/>
  <sheetData>
    <row r="1" spans="1:3">
      <c r="A1" s="10" t="s">
        <v>102</v>
      </c>
      <c r="B1" s="10" t="s">
        <v>33</v>
      </c>
      <c r="C1" t="s">
        <v>137</v>
      </c>
    </row>
    <row r="2" spans="1:3">
      <c r="A2" s="7">
        <v>16.899999999999999</v>
      </c>
      <c r="B2" s="7">
        <v>4.3600000000000003</v>
      </c>
      <c r="C2">
        <f>B2*B2</f>
        <v>19.009600000000002</v>
      </c>
    </row>
    <row r="3" spans="1:3">
      <c r="A3" s="7">
        <v>15.5</v>
      </c>
      <c r="B3" s="7">
        <v>4.0540000000000003</v>
      </c>
      <c r="C3">
        <f t="shared" ref="C3:C39" si="0">B3*B3</f>
        <v>16.434916000000001</v>
      </c>
    </row>
    <row r="4" spans="1:3">
      <c r="A4" s="7">
        <v>19.2</v>
      </c>
      <c r="B4" s="7">
        <v>3.605</v>
      </c>
      <c r="C4">
        <f t="shared" si="0"/>
        <v>12.996024999999999</v>
      </c>
    </row>
    <row r="5" spans="1:3">
      <c r="A5" s="7">
        <v>18.5</v>
      </c>
      <c r="B5" s="7">
        <v>3.94</v>
      </c>
      <c r="C5">
        <f t="shared" si="0"/>
        <v>15.5236</v>
      </c>
    </row>
    <row r="6" spans="1:3">
      <c r="A6" s="7">
        <v>30</v>
      </c>
      <c r="B6" s="7">
        <v>2.1549999999999998</v>
      </c>
      <c r="C6">
        <f t="shared" si="0"/>
        <v>4.6440249999999992</v>
      </c>
    </row>
    <row r="7" spans="1:3">
      <c r="A7" s="7">
        <v>27.5</v>
      </c>
      <c r="B7" s="7">
        <v>2.56</v>
      </c>
      <c r="C7">
        <f t="shared" si="0"/>
        <v>6.5536000000000003</v>
      </c>
    </row>
    <row r="8" spans="1:3">
      <c r="A8" s="7">
        <v>27.2</v>
      </c>
      <c r="B8" s="7">
        <v>2.2999999999999998</v>
      </c>
      <c r="C8">
        <f t="shared" si="0"/>
        <v>5.2899999999999991</v>
      </c>
    </row>
    <row r="9" spans="1:3">
      <c r="A9" s="7">
        <v>30.9</v>
      </c>
      <c r="B9" s="7">
        <v>2.23</v>
      </c>
      <c r="C9">
        <f t="shared" si="0"/>
        <v>4.9729000000000001</v>
      </c>
    </row>
    <row r="10" spans="1:3">
      <c r="A10" s="7">
        <v>20.3</v>
      </c>
      <c r="B10" s="7">
        <v>2.83</v>
      </c>
      <c r="C10">
        <f t="shared" si="0"/>
        <v>8.0089000000000006</v>
      </c>
    </row>
    <row r="11" spans="1:3">
      <c r="A11" s="7">
        <v>17</v>
      </c>
      <c r="B11" s="7">
        <v>3.14</v>
      </c>
      <c r="C11">
        <f t="shared" si="0"/>
        <v>9.8596000000000004</v>
      </c>
    </row>
    <row r="12" spans="1:3">
      <c r="A12" s="7">
        <v>21.6</v>
      </c>
      <c r="B12" s="7">
        <v>2.7949999999999999</v>
      </c>
      <c r="C12">
        <f t="shared" si="0"/>
        <v>7.8120249999999993</v>
      </c>
    </row>
    <row r="13" spans="1:3">
      <c r="A13" s="7">
        <v>16.2</v>
      </c>
      <c r="B13" s="7">
        <v>3.41</v>
      </c>
      <c r="C13">
        <f t="shared" si="0"/>
        <v>11.628100000000002</v>
      </c>
    </row>
    <row r="14" spans="1:3">
      <c r="A14" s="7">
        <v>20.6</v>
      </c>
      <c r="B14" s="7">
        <v>3.38</v>
      </c>
      <c r="C14">
        <f t="shared" si="0"/>
        <v>11.424399999999999</v>
      </c>
    </row>
    <row r="15" spans="1:3">
      <c r="A15" s="7">
        <v>20.8</v>
      </c>
      <c r="B15" s="7">
        <v>3.07</v>
      </c>
      <c r="C15">
        <f t="shared" si="0"/>
        <v>9.4248999999999992</v>
      </c>
    </row>
    <row r="16" spans="1:3">
      <c r="A16" s="7">
        <v>18.600000000000001</v>
      </c>
      <c r="B16" s="7">
        <v>3.62</v>
      </c>
      <c r="C16">
        <f t="shared" si="0"/>
        <v>13.1044</v>
      </c>
    </row>
    <row r="17" spans="1:3">
      <c r="A17" s="7">
        <v>18.100000000000001</v>
      </c>
      <c r="B17" s="7">
        <v>3.41</v>
      </c>
      <c r="C17">
        <f t="shared" si="0"/>
        <v>11.628100000000002</v>
      </c>
    </row>
    <row r="18" spans="1:3">
      <c r="A18" s="7">
        <v>17</v>
      </c>
      <c r="B18" s="7">
        <v>3.84</v>
      </c>
      <c r="C18">
        <f t="shared" si="0"/>
        <v>14.7456</v>
      </c>
    </row>
    <row r="19" spans="1:3">
      <c r="A19" s="7">
        <v>17.600000000000001</v>
      </c>
      <c r="B19" s="7">
        <v>3.7250000000000001</v>
      </c>
      <c r="C19">
        <f t="shared" si="0"/>
        <v>13.875625000000001</v>
      </c>
    </row>
    <row r="20" spans="1:3">
      <c r="A20" s="7">
        <v>16.5</v>
      </c>
      <c r="B20" s="7">
        <v>3.9550000000000001</v>
      </c>
      <c r="C20">
        <f t="shared" si="0"/>
        <v>15.642025</v>
      </c>
    </row>
    <row r="21" spans="1:3">
      <c r="A21" s="7">
        <v>18.2</v>
      </c>
      <c r="B21" s="7">
        <v>3.83</v>
      </c>
      <c r="C21">
        <f t="shared" si="0"/>
        <v>14.668900000000001</v>
      </c>
    </row>
    <row r="22" spans="1:3">
      <c r="A22" s="7">
        <v>26.5</v>
      </c>
      <c r="B22" s="7">
        <v>2.585</v>
      </c>
      <c r="C22">
        <f t="shared" si="0"/>
        <v>6.6822249999999999</v>
      </c>
    </row>
    <row r="23" spans="1:3">
      <c r="A23" s="7">
        <v>21.9</v>
      </c>
      <c r="B23" s="7">
        <v>2.91</v>
      </c>
      <c r="C23">
        <f t="shared" si="0"/>
        <v>8.4681000000000015</v>
      </c>
    </row>
    <row r="24" spans="1:3">
      <c r="A24" s="7">
        <v>34.1</v>
      </c>
      <c r="B24" s="7">
        <v>1.9750000000000001</v>
      </c>
      <c r="C24">
        <f t="shared" si="0"/>
        <v>3.9006250000000002</v>
      </c>
    </row>
    <row r="25" spans="1:3">
      <c r="A25" s="7">
        <v>35.1</v>
      </c>
      <c r="B25" s="7">
        <v>1.915</v>
      </c>
      <c r="C25">
        <f t="shared" si="0"/>
        <v>3.6672250000000002</v>
      </c>
    </row>
    <row r="26" spans="1:3">
      <c r="A26" s="7">
        <v>27.4</v>
      </c>
      <c r="B26" s="7">
        <v>2.67</v>
      </c>
      <c r="C26">
        <f t="shared" si="0"/>
        <v>7.1288999999999998</v>
      </c>
    </row>
    <row r="27" spans="1:3">
      <c r="A27" s="7">
        <v>31.5</v>
      </c>
      <c r="B27" s="7">
        <v>1.99</v>
      </c>
      <c r="C27">
        <f t="shared" si="0"/>
        <v>3.9601000000000002</v>
      </c>
    </row>
    <row r="28" spans="1:3">
      <c r="A28" s="7">
        <v>29.5</v>
      </c>
      <c r="B28" s="7">
        <v>2.1349999999999998</v>
      </c>
      <c r="C28">
        <f t="shared" si="0"/>
        <v>4.5582249999999993</v>
      </c>
    </row>
    <row r="29" spans="1:3">
      <c r="A29" s="7">
        <v>28.4</v>
      </c>
      <c r="B29" s="7">
        <v>2.67</v>
      </c>
      <c r="C29">
        <f t="shared" si="0"/>
        <v>7.1288999999999998</v>
      </c>
    </row>
    <row r="30" spans="1:3">
      <c r="A30" s="7">
        <v>28.8</v>
      </c>
      <c r="B30" s="7">
        <v>2.5950000000000002</v>
      </c>
      <c r="C30">
        <f t="shared" si="0"/>
        <v>6.7340250000000008</v>
      </c>
    </row>
    <row r="31" spans="1:3">
      <c r="A31" s="7">
        <v>26.8</v>
      </c>
      <c r="B31" s="7">
        <v>2.7</v>
      </c>
      <c r="C31">
        <f t="shared" si="0"/>
        <v>7.2900000000000009</v>
      </c>
    </row>
    <row r="32" spans="1:3">
      <c r="A32" s="7">
        <v>33.5</v>
      </c>
      <c r="B32" s="7">
        <v>2.556</v>
      </c>
      <c r="C32">
        <f t="shared" si="0"/>
        <v>6.5331359999999998</v>
      </c>
    </row>
    <row r="33" spans="1:3">
      <c r="A33" s="7">
        <v>34.200000000000003</v>
      </c>
      <c r="B33" s="7">
        <v>2.2000000000000002</v>
      </c>
      <c r="C33">
        <f t="shared" si="0"/>
        <v>4.8400000000000007</v>
      </c>
    </row>
    <row r="34" spans="1:3">
      <c r="A34" s="7">
        <v>31.8</v>
      </c>
      <c r="B34" s="7">
        <v>2.02</v>
      </c>
      <c r="C34">
        <f t="shared" si="0"/>
        <v>4.0804</v>
      </c>
    </row>
    <row r="35" spans="1:3">
      <c r="A35" s="7">
        <v>37.299999999999997</v>
      </c>
      <c r="B35" s="7">
        <v>2.13</v>
      </c>
      <c r="C35">
        <f t="shared" si="0"/>
        <v>4.5368999999999993</v>
      </c>
    </row>
    <row r="36" spans="1:3">
      <c r="A36" s="7">
        <v>30.5</v>
      </c>
      <c r="B36" s="7">
        <v>2.19</v>
      </c>
      <c r="C36">
        <f t="shared" si="0"/>
        <v>4.7961</v>
      </c>
    </row>
    <row r="37" spans="1:3">
      <c r="A37" s="7">
        <v>22</v>
      </c>
      <c r="B37" s="7">
        <v>2.8149999999999999</v>
      </c>
      <c r="C37">
        <f t="shared" si="0"/>
        <v>7.9242249999999999</v>
      </c>
    </row>
    <row r="38" spans="1:3">
      <c r="A38" s="7">
        <v>21.5</v>
      </c>
      <c r="B38" s="7">
        <v>2.6</v>
      </c>
      <c r="C38">
        <f t="shared" si="0"/>
        <v>6.7600000000000007</v>
      </c>
    </row>
    <row r="39" spans="1:3">
      <c r="A39" s="7">
        <v>31.9</v>
      </c>
      <c r="B39" s="7">
        <v>1.925</v>
      </c>
      <c r="C39">
        <f t="shared" si="0"/>
        <v>3.7056250000000004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workbookViewId="0">
      <selection sqref="A1:B1048576"/>
    </sheetView>
  </sheetViews>
  <sheetFormatPr defaultRowHeight="15"/>
  <sheetData>
    <row r="1" spans="1:6">
      <c r="A1" t="s">
        <v>22</v>
      </c>
      <c r="B1" t="s">
        <v>23</v>
      </c>
      <c r="C1" t="s">
        <v>24</v>
      </c>
      <c r="D1" t="s">
        <v>25</v>
      </c>
      <c r="E1" t="s">
        <v>28</v>
      </c>
      <c r="F1" t="s">
        <v>26</v>
      </c>
    </row>
    <row r="2" spans="1:6">
      <c r="A2">
        <v>12</v>
      </c>
      <c r="B2">
        <v>10</v>
      </c>
      <c r="C2">
        <v>196</v>
      </c>
      <c r="D2">
        <v>-1.2110399999999999</v>
      </c>
      <c r="E2">
        <v>-1.21139</v>
      </c>
      <c r="F2">
        <v>1.4670399999999999</v>
      </c>
    </row>
    <row r="3" spans="1:6">
      <c r="A3">
        <v>12</v>
      </c>
      <c r="B3">
        <v>10</v>
      </c>
      <c r="C3">
        <v>170</v>
      </c>
      <c r="D3">
        <v>-1.2110399999999999</v>
      </c>
      <c r="E3">
        <v>-1.21139</v>
      </c>
      <c r="F3">
        <v>1.4670399999999999</v>
      </c>
    </row>
    <row r="4" spans="1:6">
      <c r="A4">
        <v>12</v>
      </c>
      <c r="B4">
        <v>10</v>
      </c>
      <c r="C4">
        <v>163</v>
      </c>
      <c r="D4">
        <v>-1.2110399999999999</v>
      </c>
      <c r="E4">
        <v>-1.21139</v>
      </c>
      <c r="F4">
        <v>1.4670399999999999</v>
      </c>
    </row>
    <row r="5" spans="1:6">
      <c r="A5">
        <v>12</v>
      </c>
      <c r="B5">
        <v>10</v>
      </c>
      <c r="C5">
        <v>160</v>
      </c>
      <c r="D5">
        <v>-1.2110399999999999</v>
      </c>
      <c r="E5">
        <v>-1.21139</v>
      </c>
      <c r="F5">
        <v>1.4670399999999999</v>
      </c>
    </row>
    <row r="6" spans="1:6">
      <c r="A6">
        <v>12</v>
      </c>
      <c r="B6">
        <v>10</v>
      </c>
      <c r="C6">
        <v>152</v>
      </c>
      <c r="D6">
        <v>-1.2110399999999999</v>
      </c>
      <c r="E6">
        <v>-1.21139</v>
      </c>
      <c r="F6">
        <v>1.4670399999999999</v>
      </c>
    </row>
    <row r="7" spans="1:6">
      <c r="A7">
        <v>14</v>
      </c>
      <c r="B7">
        <v>10</v>
      </c>
      <c r="C7">
        <v>272</v>
      </c>
      <c r="D7">
        <v>-1.2110399999999999</v>
      </c>
      <c r="E7">
        <v>0</v>
      </c>
      <c r="F7">
        <v>0</v>
      </c>
    </row>
    <row r="8" spans="1:6">
      <c r="A8">
        <v>14</v>
      </c>
      <c r="B8">
        <v>10</v>
      </c>
      <c r="C8">
        <v>284</v>
      </c>
      <c r="D8">
        <v>-1.2110399999999999</v>
      </c>
      <c r="E8">
        <v>0</v>
      </c>
      <c r="F8">
        <v>0</v>
      </c>
    </row>
    <row r="9" spans="1:6">
      <c r="A9">
        <v>14</v>
      </c>
      <c r="B9">
        <v>10</v>
      </c>
      <c r="C9">
        <v>297</v>
      </c>
      <c r="D9">
        <v>-1.2110399999999999</v>
      </c>
      <c r="E9">
        <v>0</v>
      </c>
      <c r="F9">
        <v>0</v>
      </c>
    </row>
    <row r="10" spans="1:6">
      <c r="A10">
        <v>14</v>
      </c>
      <c r="B10">
        <v>10</v>
      </c>
      <c r="C10">
        <v>312</v>
      </c>
      <c r="D10">
        <v>-1.2110399999999999</v>
      </c>
      <c r="E10">
        <v>0</v>
      </c>
      <c r="F10">
        <v>0</v>
      </c>
    </row>
    <row r="11" spans="1:6">
      <c r="A11">
        <v>14</v>
      </c>
      <c r="B11">
        <v>10</v>
      </c>
      <c r="C11">
        <v>315</v>
      </c>
      <c r="D11">
        <v>-1.2110399999999999</v>
      </c>
      <c r="E11">
        <v>0</v>
      </c>
      <c r="F11">
        <v>0</v>
      </c>
    </row>
    <row r="12" spans="1:6">
      <c r="A12">
        <v>16</v>
      </c>
      <c r="B12">
        <v>10</v>
      </c>
      <c r="C12">
        <v>330</v>
      </c>
      <c r="D12">
        <v>-1.2110399999999999</v>
      </c>
      <c r="E12">
        <v>1.21139</v>
      </c>
      <c r="F12">
        <v>-1.4670399999999999</v>
      </c>
    </row>
    <row r="13" spans="1:6">
      <c r="A13">
        <v>16</v>
      </c>
      <c r="B13">
        <v>10</v>
      </c>
      <c r="C13">
        <v>389</v>
      </c>
      <c r="D13">
        <v>-1.2110399999999999</v>
      </c>
      <c r="E13">
        <v>1.21139</v>
      </c>
      <c r="F13">
        <v>-1.4670399999999999</v>
      </c>
    </row>
    <row r="14" spans="1:6">
      <c r="A14">
        <v>16</v>
      </c>
      <c r="B14">
        <v>10</v>
      </c>
      <c r="C14">
        <v>394</v>
      </c>
      <c r="D14">
        <v>-1.2110399999999999</v>
      </c>
      <c r="E14">
        <v>1.21139</v>
      </c>
      <c r="F14">
        <v>-1.4670399999999999</v>
      </c>
    </row>
    <row r="15" spans="1:6">
      <c r="A15">
        <v>16</v>
      </c>
      <c r="B15">
        <v>10</v>
      </c>
      <c r="C15">
        <v>396</v>
      </c>
      <c r="D15">
        <v>-1.2110399999999999</v>
      </c>
      <c r="E15">
        <v>1.21139</v>
      </c>
      <c r="F15">
        <v>-1.4670399999999999</v>
      </c>
    </row>
    <row r="16" spans="1:6">
      <c r="A16">
        <v>16</v>
      </c>
      <c r="B16">
        <v>10</v>
      </c>
      <c r="C16">
        <v>452</v>
      </c>
      <c r="D16">
        <v>-1.2110399999999999</v>
      </c>
      <c r="E16">
        <v>1.21139</v>
      </c>
      <c r="F16">
        <v>-1.4670399999999999</v>
      </c>
    </row>
    <row r="17" spans="1:6">
      <c r="A17">
        <v>12</v>
      </c>
      <c r="B17">
        <v>17.5</v>
      </c>
      <c r="C17">
        <v>234</v>
      </c>
      <c r="D17">
        <v>0</v>
      </c>
      <c r="E17">
        <v>-1.21139</v>
      </c>
      <c r="F17">
        <v>0</v>
      </c>
    </row>
    <row r="18" spans="1:6">
      <c r="A18">
        <v>12</v>
      </c>
      <c r="B18">
        <v>17.5</v>
      </c>
      <c r="C18">
        <v>239</v>
      </c>
      <c r="D18">
        <v>0</v>
      </c>
      <c r="E18">
        <v>-1.21139</v>
      </c>
      <c r="F18">
        <v>0</v>
      </c>
    </row>
    <row r="19" spans="1:6">
      <c r="A19">
        <v>12</v>
      </c>
      <c r="B19">
        <v>17.5</v>
      </c>
      <c r="C19">
        <v>241</v>
      </c>
      <c r="D19">
        <v>0</v>
      </c>
      <c r="E19">
        <v>-1.21139</v>
      </c>
      <c r="F19">
        <v>0</v>
      </c>
    </row>
    <row r="20" spans="1:6">
      <c r="A20">
        <v>12</v>
      </c>
      <c r="B20">
        <v>17.5</v>
      </c>
      <c r="C20">
        <v>284</v>
      </c>
      <c r="D20">
        <v>0</v>
      </c>
      <c r="E20">
        <v>-1.21139</v>
      </c>
      <c r="F20">
        <v>0</v>
      </c>
    </row>
    <row r="21" spans="1:6">
      <c r="A21">
        <v>12</v>
      </c>
      <c r="B21">
        <v>17.5</v>
      </c>
      <c r="C21">
        <v>231</v>
      </c>
      <c r="D21">
        <v>0</v>
      </c>
      <c r="E21">
        <v>-1.21139</v>
      </c>
      <c r="F21">
        <v>0</v>
      </c>
    </row>
    <row r="22" spans="1:6">
      <c r="A22">
        <v>14</v>
      </c>
      <c r="B22">
        <v>17.5</v>
      </c>
      <c r="C22">
        <v>259</v>
      </c>
      <c r="D22">
        <v>0</v>
      </c>
      <c r="E22">
        <v>0</v>
      </c>
      <c r="F22">
        <v>0</v>
      </c>
    </row>
    <row r="23" spans="1:6">
      <c r="A23">
        <v>14</v>
      </c>
      <c r="B23">
        <v>17.5</v>
      </c>
      <c r="C23">
        <v>259</v>
      </c>
      <c r="D23">
        <v>0</v>
      </c>
      <c r="E23">
        <v>0</v>
      </c>
      <c r="F23">
        <v>0</v>
      </c>
    </row>
    <row r="24" spans="1:6">
      <c r="A24">
        <v>14</v>
      </c>
      <c r="B24">
        <v>17.5</v>
      </c>
      <c r="C24">
        <v>284</v>
      </c>
      <c r="D24">
        <v>0</v>
      </c>
      <c r="E24">
        <v>0</v>
      </c>
      <c r="F24">
        <v>0</v>
      </c>
    </row>
    <row r="25" spans="1:6">
      <c r="A25">
        <v>14</v>
      </c>
      <c r="B25">
        <v>17.5</v>
      </c>
      <c r="C25">
        <v>284</v>
      </c>
      <c r="D25">
        <v>0</v>
      </c>
      <c r="E25">
        <v>0</v>
      </c>
      <c r="F25">
        <v>0</v>
      </c>
    </row>
    <row r="26" spans="1:6">
      <c r="A26">
        <v>14</v>
      </c>
      <c r="B26">
        <v>17.5</v>
      </c>
      <c r="C26">
        <v>323</v>
      </c>
      <c r="D26">
        <v>0</v>
      </c>
      <c r="E26">
        <v>0</v>
      </c>
      <c r="F26">
        <v>0</v>
      </c>
    </row>
    <row r="27" spans="1:6">
      <c r="A27">
        <v>16</v>
      </c>
      <c r="B27">
        <v>17.5</v>
      </c>
      <c r="C27">
        <v>373</v>
      </c>
      <c r="D27">
        <v>0</v>
      </c>
      <c r="E27">
        <v>1.21139</v>
      </c>
      <c r="F27">
        <v>0</v>
      </c>
    </row>
    <row r="28" spans="1:6">
      <c r="A28">
        <v>16</v>
      </c>
      <c r="B28">
        <v>17.5</v>
      </c>
      <c r="C28">
        <v>419</v>
      </c>
      <c r="D28">
        <v>0</v>
      </c>
      <c r="E28">
        <v>1.21139</v>
      </c>
      <c r="F28">
        <v>0</v>
      </c>
    </row>
    <row r="29" spans="1:6">
      <c r="A29">
        <v>16</v>
      </c>
      <c r="B29">
        <v>17.5</v>
      </c>
      <c r="C29">
        <v>422</v>
      </c>
      <c r="D29">
        <v>0</v>
      </c>
      <c r="E29">
        <v>1.21139</v>
      </c>
      <c r="F29">
        <v>0</v>
      </c>
    </row>
    <row r="30" spans="1:6">
      <c r="A30">
        <v>16</v>
      </c>
      <c r="B30">
        <v>17.5</v>
      </c>
      <c r="C30">
        <v>442</v>
      </c>
      <c r="D30">
        <v>0</v>
      </c>
      <c r="E30">
        <v>1.21139</v>
      </c>
      <c r="F30">
        <v>0</v>
      </c>
    </row>
    <row r="31" spans="1:6">
      <c r="A31">
        <v>16</v>
      </c>
      <c r="B31">
        <v>17.5</v>
      </c>
      <c r="C31">
        <v>478</v>
      </c>
      <c r="D31">
        <v>0</v>
      </c>
      <c r="E31">
        <v>1.21139</v>
      </c>
      <c r="F31">
        <v>0</v>
      </c>
    </row>
    <row r="32" spans="1:6">
      <c r="A32">
        <v>12</v>
      </c>
      <c r="B32">
        <v>25</v>
      </c>
      <c r="C32">
        <v>325</v>
      </c>
      <c r="D32">
        <v>1.2110399999999999</v>
      </c>
      <c r="E32">
        <v>-1.21139</v>
      </c>
      <c r="F32">
        <v>-1.4670399999999999</v>
      </c>
    </row>
    <row r="33" spans="1:6">
      <c r="A33">
        <v>12</v>
      </c>
      <c r="B33">
        <v>25</v>
      </c>
      <c r="C33">
        <v>323</v>
      </c>
      <c r="D33">
        <v>1.2110399999999999</v>
      </c>
      <c r="E33">
        <v>-1.21139</v>
      </c>
      <c r="F33">
        <v>-1.4670399999999999</v>
      </c>
    </row>
    <row r="34" spans="1:6">
      <c r="A34">
        <v>12</v>
      </c>
      <c r="B34">
        <v>25</v>
      </c>
      <c r="C34">
        <v>267</v>
      </c>
      <c r="D34">
        <v>1.2110399999999999</v>
      </c>
      <c r="E34">
        <v>-1.21139</v>
      </c>
      <c r="F34">
        <v>-1.4670399999999999</v>
      </c>
    </row>
    <row r="35" spans="1:6">
      <c r="A35">
        <v>12</v>
      </c>
      <c r="B35">
        <v>25</v>
      </c>
      <c r="C35">
        <v>267</v>
      </c>
      <c r="D35">
        <v>1.2110399999999999</v>
      </c>
      <c r="E35">
        <v>-1.21139</v>
      </c>
      <c r="F35">
        <v>-1.4670399999999999</v>
      </c>
    </row>
    <row r="36" spans="1:6">
      <c r="A36">
        <v>12</v>
      </c>
      <c r="B36">
        <v>25</v>
      </c>
      <c r="C36">
        <v>236</v>
      </c>
      <c r="D36">
        <v>1.2110399999999999</v>
      </c>
      <c r="E36">
        <v>-1.21139</v>
      </c>
      <c r="F36">
        <v>-1.4670399999999999</v>
      </c>
    </row>
    <row r="37" spans="1:6">
      <c r="A37">
        <v>14</v>
      </c>
      <c r="B37">
        <v>25</v>
      </c>
      <c r="C37">
        <v>315</v>
      </c>
      <c r="D37">
        <v>1.2110399999999999</v>
      </c>
      <c r="E37">
        <v>0</v>
      </c>
      <c r="F37">
        <v>0</v>
      </c>
    </row>
    <row r="38" spans="1:6">
      <c r="A38">
        <v>14</v>
      </c>
      <c r="B38">
        <v>25</v>
      </c>
      <c r="C38">
        <v>351</v>
      </c>
      <c r="D38">
        <v>1.2110399999999999</v>
      </c>
      <c r="E38">
        <v>0</v>
      </c>
      <c r="F38">
        <v>0</v>
      </c>
    </row>
    <row r="39" spans="1:6">
      <c r="A39">
        <v>14</v>
      </c>
      <c r="B39">
        <v>25</v>
      </c>
      <c r="C39">
        <v>404</v>
      </c>
      <c r="D39">
        <v>1.2110399999999999</v>
      </c>
      <c r="E39">
        <v>0</v>
      </c>
      <c r="F39">
        <v>0</v>
      </c>
    </row>
    <row r="40" spans="1:6">
      <c r="A40">
        <v>14</v>
      </c>
      <c r="B40">
        <v>25</v>
      </c>
      <c r="C40">
        <v>414</v>
      </c>
      <c r="D40">
        <v>1.2110399999999999</v>
      </c>
      <c r="E40">
        <v>0</v>
      </c>
      <c r="F40">
        <v>0</v>
      </c>
    </row>
    <row r="41" spans="1:6">
      <c r="A41">
        <v>14</v>
      </c>
      <c r="B41">
        <v>25</v>
      </c>
      <c r="C41">
        <v>424</v>
      </c>
      <c r="D41">
        <v>1.2110399999999999</v>
      </c>
      <c r="E41">
        <v>0</v>
      </c>
      <c r="F41">
        <v>0</v>
      </c>
    </row>
    <row r="42" spans="1:6">
      <c r="A42">
        <v>16</v>
      </c>
      <c r="B42">
        <v>25</v>
      </c>
      <c r="C42">
        <v>429</v>
      </c>
      <c r="D42">
        <v>1.2110399999999999</v>
      </c>
      <c r="E42">
        <v>1.21139</v>
      </c>
      <c r="F42">
        <v>1.4670399999999999</v>
      </c>
    </row>
    <row r="43" spans="1:6">
      <c r="A43">
        <v>16</v>
      </c>
      <c r="B43">
        <v>25</v>
      </c>
      <c r="C43">
        <v>455</v>
      </c>
      <c r="D43">
        <v>1.2110399999999999</v>
      </c>
      <c r="E43">
        <v>1.21139</v>
      </c>
      <c r="F43">
        <v>1.4670399999999999</v>
      </c>
    </row>
    <row r="44" spans="1:6">
      <c r="A44">
        <v>16</v>
      </c>
      <c r="B44">
        <v>25</v>
      </c>
      <c r="C44">
        <v>475</v>
      </c>
      <c r="D44">
        <v>1.2110399999999999</v>
      </c>
      <c r="E44">
        <v>1.21139</v>
      </c>
      <c r="F44">
        <v>1.4670399999999999</v>
      </c>
    </row>
    <row r="45" spans="1:6">
      <c r="A45">
        <v>16</v>
      </c>
      <c r="B45">
        <v>25</v>
      </c>
      <c r="C45">
        <v>485</v>
      </c>
      <c r="D45">
        <v>1.2110399999999999</v>
      </c>
      <c r="E45">
        <v>1.21139</v>
      </c>
      <c r="F45">
        <v>1.4670399999999999</v>
      </c>
    </row>
    <row r="46" spans="1:6">
      <c r="A46">
        <v>16</v>
      </c>
      <c r="B46">
        <v>25</v>
      </c>
      <c r="C46">
        <v>488</v>
      </c>
      <c r="D46">
        <v>1.2110399999999999</v>
      </c>
      <c r="E46">
        <v>1.21139</v>
      </c>
      <c r="F46">
        <v>1.4670399999999999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8"/>
  <sheetViews>
    <sheetView workbookViewId="0">
      <selection activeCell="G12" sqref="G12"/>
    </sheetView>
  </sheetViews>
  <sheetFormatPr defaultRowHeight="15"/>
  <sheetData>
    <row r="1" spans="1:7">
      <c r="A1" t="s">
        <v>121</v>
      </c>
      <c r="B1" t="s">
        <v>20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</row>
    <row r="2" spans="1:7">
      <c r="A2">
        <v>1952</v>
      </c>
      <c r="B2">
        <v>31</v>
      </c>
      <c r="C2">
        <v>17.116700000000002</v>
      </c>
      <c r="D2">
        <v>0.16</v>
      </c>
      <c r="E2">
        <v>0.6</v>
      </c>
      <c r="F2">
        <v>0.368365363</v>
      </c>
      <c r="G2">
        <v>-0.99867999910801275</v>
      </c>
    </row>
    <row r="3" spans="1:7">
      <c r="A3">
        <v>1953</v>
      </c>
      <c r="B3">
        <v>30</v>
      </c>
      <c r="C3">
        <v>16.7333</v>
      </c>
      <c r="D3">
        <v>0.08</v>
      </c>
      <c r="E3">
        <v>0.69</v>
      </c>
      <c r="F3">
        <v>0.63482875100000002</v>
      </c>
      <c r="G3">
        <v>-0.45439999992513708</v>
      </c>
    </row>
    <row r="4" spans="1:7">
      <c r="A4">
        <v>1955</v>
      </c>
      <c r="B4">
        <v>28</v>
      </c>
      <c r="C4">
        <v>17.149999999999999</v>
      </c>
      <c r="D4">
        <v>0.13</v>
      </c>
      <c r="E4">
        <v>0.502</v>
      </c>
      <c r="F4">
        <v>0.44576650299999998</v>
      </c>
      <c r="G4">
        <v>-0.80795999992926915</v>
      </c>
    </row>
    <row r="5" spans="1:7">
      <c r="A5">
        <v>1957</v>
      </c>
      <c r="B5">
        <v>26</v>
      </c>
      <c r="C5">
        <v>16.133299999999998</v>
      </c>
      <c r="D5">
        <v>0.11</v>
      </c>
      <c r="E5">
        <v>0.42</v>
      </c>
      <c r="F5">
        <v>0.221073512</v>
      </c>
      <c r="G5">
        <v>-1.5092599992904736</v>
      </c>
    </row>
    <row r="6" spans="1:7">
      <c r="A6">
        <v>1958</v>
      </c>
      <c r="B6">
        <v>25</v>
      </c>
      <c r="C6">
        <v>16.416699999999999</v>
      </c>
      <c r="D6">
        <v>0.187</v>
      </c>
      <c r="E6">
        <v>0.58199999999999996</v>
      </c>
      <c r="F6">
        <v>0.17968499299999999</v>
      </c>
      <c r="G6">
        <v>-1.7165500000877976</v>
      </c>
    </row>
    <row r="7" spans="1:7">
      <c r="A7">
        <v>1959</v>
      </c>
      <c r="B7">
        <v>24</v>
      </c>
      <c r="C7">
        <v>17.4833</v>
      </c>
      <c r="D7">
        <v>0.187</v>
      </c>
      <c r="E7">
        <v>0.48499999999999999</v>
      </c>
      <c r="F7">
        <v>0.65836222799999999</v>
      </c>
      <c r="G7">
        <v>-0.41800000064527876</v>
      </c>
    </row>
    <row r="8" spans="1:7">
      <c r="A8">
        <v>1960</v>
      </c>
      <c r="B8">
        <v>23</v>
      </c>
      <c r="C8">
        <v>16.416699999999999</v>
      </c>
      <c r="D8">
        <v>0.28999999999999998</v>
      </c>
      <c r="E8">
        <v>0.76300000000000001</v>
      </c>
      <c r="F8">
        <v>0.138773801</v>
      </c>
      <c r="G8">
        <v>-1.9749100023279416</v>
      </c>
    </row>
    <row r="9" spans="1:7">
      <c r="A9">
        <v>1961</v>
      </c>
      <c r="B9">
        <v>22</v>
      </c>
      <c r="C9">
        <v>17.333300000000001</v>
      </c>
      <c r="D9">
        <v>3.7999999999999999E-2</v>
      </c>
      <c r="E9">
        <v>0.83</v>
      </c>
      <c r="F9">
        <v>1</v>
      </c>
      <c r="G9">
        <v>0</v>
      </c>
    </row>
    <row r="10" spans="1:7">
      <c r="A10">
        <v>1962</v>
      </c>
      <c r="B10">
        <v>21</v>
      </c>
      <c r="C10">
        <v>16.3</v>
      </c>
      <c r="D10">
        <v>5.1999999999999998E-2</v>
      </c>
      <c r="E10">
        <v>0.69699999999999995</v>
      </c>
      <c r="F10">
        <v>0.330972496</v>
      </c>
      <c r="G10">
        <v>-1.1057200007131323</v>
      </c>
    </row>
    <row r="11" spans="1:7">
      <c r="A11">
        <v>1963</v>
      </c>
      <c r="B11">
        <v>20</v>
      </c>
      <c r="C11">
        <v>15.716699999999999</v>
      </c>
      <c r="D11">
        <v>0.155</v>
      </c>
      <c r="E11">
        <v>0.60799999999999998</v>
      </c>
      <c r="F11">
        <v>0.168472963</v>
      </c>
      <c r="G11">
        <v>-1.7809799990376118</v>
      </c>
    </row>
    <row r="12" spans="1:7">
      <c r="A12">
        <v>1964</v>
      </c>
      <c r="B12">
        <v>19</v>
      </c>
      <c r="C12">
        <v>17.2667</v>
      </c>
      <c r="D12">
        <v>9.6000000000000002E-2</v>
      </c>
      <c r="E12">
        <v>0.40200000000000002</v>
      </c>
      <c r="F12">
        <v>0.30594497900000001</v>
      </c>
      <c r="G12">
        <v>-1.1843500003865495</v>
      </c>
    </row>
    <row r="13" spans="1:7">
      <c r="A13">
        <v>1965</v>
      </c>
      <c r="B13">
        <v>18</v>
      </c>
      <c r="C13">
        <v>15.3667</v>
      </c>
      <c r="D13">
        <v>0.26700000000000002</v>
      </c>
      <c r="E13">
        <v>0.60199999999999998</v>
      </c>
      <c r="F13">
        <v>0.106252175</v>
      </c>
      <c r="G13">
        <v>-2.2419400007988952</v>
      </c>
    </row>
    <row r="14" spans="1:7">
      <c r="A14">
        <v>1966</v>
      </c>
      <c r="B14">
        <v>17</v>
      </c>
      <c r="C14">
        <v>16.533300000000001</v>
      </c>
      <c r="D14">
        <v>8.5999999999999993E-2</v>
      </c>
      <c r="E14">
        <v>0.81899999999999995</v>
      </c>
      <c r="F14">
        <v>0.47263587800000001</v>
      </c>
      <c r="G14">
        <v>-0.74943000090260914</v>
      </c>
    </row>
    <row r="15" spans="1:7">
      <c r="A15">
        <v>1967</v>
      </c>
      <c r="B15">
        <v>16</v>
      </c>
      <c r="C15">
        <v>16.2333</v>
      </c>
      <c r="D15">
        <v>0.11799999999999999</v>
      </c>
      <c r="E15">
        <v>0.71399999999999997</v>
      </c>
      <c r="F15">
        <v>0.19130619900000001</v>
      </c>
      <c r="G15">
        <v>-1.653879998460843</v>
      </c>
    </row>
    <row r="16" spans="1:7">
      <c r="A16">
        <v>1968</v>
      </c>
      <c r="B16">
        <v>15</v>
      </c>
      <c r="C16">
        <v>16.2</v>
      </c>
      <c r="D16">
        <v>0.29199999999999998</v>
      </c>
      <c r="E16">
        <v>0.61</v>
      </c>
      <c r="F16">
        <v>0.10538025400000001</v>
      </c>
      <c r="G16">
        <v>-2.2501800038793625</v>
      </c>
    </row>
    <row r="17" spans="1:7">
      <c r="A17">
        <v>1969</v>
      </c>
      <c r="B17">
        <v>14</v>
      </c>
      <c r="C17">
        <v>16.55</v>
      </c>
      <c r="D17">
        <v>0.24399999999999999</v>
      </c>
      <c r="E17">
        <v>0.57499999999999996</v>
      </c>
      <c r="F17">
        <v>0.116736035</v>
      </c>
      <c r="G17">
        <v>-2.1478400041485504</v>
      </c>
    </row>
    <row r="18" spans="1:7">
      <c r="A18">
        <v>1970</v>
      </c>
      <c r="B18">
        <v>13</v>
      </c>
      <c r="C18">
        <v>16.666699999999999</v>
      </c>
      <c r="D18">
        <v>8.8999999999999996E-2</v>
      </c>
      <c r="E18">
        <v>0.622</v>
      </c>
      <c r="F18">
        <v>0.40436392599999998</v>
      </c>
      <c r="G18">
        <v>-0.9054399995733674</v>
      </c>
    </row>
    <row r="19" spans="1:7">
      <c r="A19">
        <v>1971</v>
      </c>
      <c r="B19">
        <v>12</v>
      </c>
      <c r="C19">
        <v>16.7667</v>
      </c>
      <c r="D19">
        <v>0.112</v>
      </c>
      <c r="E19">
        <v>0.55100000000000005</v>
      </c>
      <c r="F19">
        <v>0.27244732100000002</v>
      </c>
      <c r="G19">
        <v>-1.300310000998254</v>
      </c>
    </row>
    <row r="20" spans="1:7">
      <c r="A20">
        <v>1972</v>
      </c>
      <c r="B20">
        <v>11</v>
      </c>
      <c r="C20">
        <v>14.9833</v>
      </c>
      <c r="D20">
        <v>0.158</v>
      </c>
      <c r="E20">
        <v>0.53600000000000003</v>
      </c>
      <c r="F20">
        <v>0.101389068</v>
      </c>
      <c r="G20">
        <v>-2.2887900042879279</v>
      </c>
    </row>
    <row r="21" spans="1:7">
      <c r="A21">
        <v>1973</v>
      </c>
      <c r="B21">
        <v>10</v>
      </c>
      <c r="C21">
        <v>17.066700000000001</v>
      </c>
      <c r="D21">
        <v>0.123</v>
      </c>
      <c r="E21">
        <v>0.376</v>
      </c>
      <c r="F21">
        <v>0.15614034900000001</v>
      </c>
      <c r="G21">
        <v>-1.857000003118928</v>
      </c>
    </row>
    <row r="22" spans="1:7">
      <c r="A22">
        <v>1974</v>
      </c>
      <c r="B22">
        <v>9</v>
      </c>
      <c r="C22">
        <v>16.3</v>
      </c>
      <c r="D22">
        <v>0.184</v>
      </c>
      <c r="E22">
        <v>0.57399999999999995</v>
      </c>
      <c r="F22">
        <v>0.11084970500000001</v>
      </c>
      <c r="G22">
        <v>-2.1995800041773044</v>
      </c>
    </row>
    <row r="23" spans="1:7">
      <c r="A23">
        <v>1975</v>
      </c>
      <c r="B23">
        <v>8</v>
      </c>
      <c r="C23">
        <v>16.95</v>
      </c>
      <c r="D23">
        <v>0.17100000000000001</v>
      </c>
      <c r="E23">
        <v>0.57199999999999995</v>
      </c>
      <c r="F23">
        <v>0.30068863000000001</v>
      </c>
      <c r="G23">
        <v>-1.2016800014750675</v>
      </c>
    </row>
    <row r="24" spans="1:7">
      <c r="A24">
        <v>1976</v>
      </c>
      <c r="B24">
        <v>7</v>
      </c>
      <c r="C24">
        <v>17.649999999999999</v>
      </c>
      <c r="D24">
        <v>0.247</v>
      </c>
      <c r="E24">
        <v>0.41799999999999998</v>
      </c>
      <c r="F24">
        <v>0.25343700200000002</v>
      </c>
      <c r="G24">
        <v>-1.3726399996558398</v>
      </c>
    </row>
    <row r="25" spans="1:7">
      <c r="A25">
        <v>1977</v>
      </c>
      <c r="B25">
        <v>6</v>
      </c>
      <c r="C25">
        <v>15.583299999999999</v>
      </c>
      <c r="D25">
        <v>8.6999999999999994E-2</v>
      </c>
      <c r="E25">
        <v>0.82099999999999995</v>
      </c>
      <c r="F25">
        <v>0.10698892</v>
      </c>
      <c r="G25">
        <v>-2.2350300012839166</v>
      </c>
    </row>
    <row r="26" spans="1:7">
      <c r="A26">
        <v>1978</v>
      </c>
      <c r="B26">
        <v>5</v>
      </c>
      <c r="C26">
        <v>15.816700000000001</v>
      </c>
      <c r="D26">
        <v>5.0999999999999997E-2</v>
      </c>
      <c r="E26">
        <v>0.76300000000000001</v>
      </c>
      <c r="F26">
        <v>0.27044406100000001</v>
      </c>
      <c r="G26">
        <v>-1.3076900006026204</v>
      </c>
    </row>
    <row r="27" spans="1:7">
      <c r="A27">
        <v>1979</v>
      </c>
      <c r="B27">
        <v>4</v>
      </c>
      <c r="C27">
        <v>16.166699999999999</v>
      </c>
      <c r="D27">
        <v>0.122</v>
      </c>
      <c r="E27">
        <v>0.71699999999999997</v>
      </c>
      <c r="F27">
        <v>0.214466871</v>
      </c>
      <c r="G27">
        <v>-1.5396000000947643</v>
      </c>
    </row>
    <row r="28" spans="1:7">
      <c r="A28">
        <v>1980</v>
      </c>
      <c r="B28">
        <v>3</v>
      </c>
      <c r="C28">
        <v>16</v>
      </c>
      <c r="D28">
        <v>7.3999999999999996E-2</v>
      </c>
      <c r="E28">
        <v>0.57799999999999996</v>
      </c>
      <c r="F28">
        <v>0.13590216899999999</v>
      </c>
      <c r="G28">
        <v>-1.9958199976875022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sqref="A1:C21"/>
    </sheetView>
  </sheetViews>
  <sheetFormatPr defaultRowHeight="15"/>
  <sheetData>
    <row r="1" spans="1:3">
      <c r="A1" t="s">
        <v>13</v>
      </c>
      <c r="B1" t="s">
        <v>14</v>
      </c>
      <c r="C1" t="s">
        <v>15</v>
      </c>
    </row>
    <row r="2" spans="1:3">
      <c r="A2">
        <v>1242</v>
      </c>
      <c r="B2">
        <v>115.428</v>
      </c>
      <c r="C2">
        <v>459</v>
      </c>
    </row>
    <row r="3" spans="1:3">
      <c r="A3">
        <v>1567</v>
      </c>
      <c r="B3">
        <v>145.63200000000001</v>
      </c>
      <c r="C3">
        <v>510</v>
      </c>
    </row>
    <row r="4" spans="1:3">
      <c r="A4">
        <v>1419</v>
      </c>
      <c r="B4">
        <v>131.87700000000001</v>
      </c>
      <c r="C4">
        <v>470</v>
      </c>
    </row>
    <row r="5" spans="1:3">
      <c r="A5">
        <v>1549</v>
      </c>
      <c r="B5">
        <v>143.959</v>
      </c>
      <c r="C5">
        <v>567.5</v>
      </c>
    </row>
    <row r="6" spans="1:3">
      <c r="A6">
        <v>460</v>
      </c>
      <c r="B6">
        <v>42.750999999999998</v>
      </c>
      <c r="C6">
        <v>311</v>
      </c>
    </row>
    <row r="7" spans="1:3">
      <c r="A7">
        <v>1160</v>
      </c>
      <c r="B7">
        <v>107.807</v>
      </c>
      <c r="C7">
        <v>492</v>
      </c>
    </row>
    <row r="8" spans="1:3">
      <c r="A8">
        <v>1844</v>
      </c>
      <c r="B8">
        <v>171.375</v>
      </c>
      <c r="C8">
        <v>625</v>
      </c>
    </row>
    <row r="9" spans="1:3">
      <c r="A9">
        <v>952</v>
      </c>
      <c r="B9">
        <v>88.475999999999999</v>
      </c>
      <c r="C9">
        <v>470</v>
      </c>
    </row>
    <row r="10" spans="1:3">
      <c r="A10">
        <v>1755</v>
      </c>
      <c r="B10">
        <v>163.10400000000001</v>
      </c>
      <c r="C10">
        <v>580</v>
      </c>
    </row>
    <row r="11" spans="1:3">
      <c r="A11">
        <v>1030</v>
      </c>
      <c r="B11">
        <v>95.724999999999994</v>
      </c>
      <c r="C11">
        <v>344.7</v>
      </c>
    </row>
    <row r="12" spans="1:3">
      <c r="A12">
        <v>883</v>
      </c>
      <c r="B12">
        <v>82.063000000000002</v>
      </c>
      <c r="C12">
        <v>359.5</v>
      </c>
    </row>
    <row r="13" spans="1:3">
      <c r="A13">
        <v>1120</v>
      </c>
      <c r="B13">
        <v>104.089</v>
      </c>
      <c r="C13">
        <v>541</v>
      </c>
    </row>
    <row r="14" spans="1:3">
      <c r="A14">
        <v>728</v>
      </c>
      <c r="B14">
        <v>67.658000000000001</v>
      </c>
      <c r="C14">
        <v>414</v>
      </c>
    </row>
    <row r="15" spans="1:3">
      <c r="A15">
        <v>1014</v>
      </c>
      <c r="B15">
        <v>94.238</v>
      </c>
      <c r="C15">
        <v>474</v>
      </c>
    </row>
    <row r="16" spans="1:3">
      <c r="A16">
        <v>1545</v>
      </c>
      <c r="B16">
        <v>143.58699999999999</v>
      </c>
      <c r="C16">
        <v>500</v>
      </c>
    </row>
    <row r="17" spans="1:3">
      <c r="A17">
        <v>1176</v>
      </c>
      <c r="B17">
        <v>109.294</v>
      </c>
      <c r="C17">
        <v>520</v>
      </c>
    </row>
    <row r="18" spans="1:3">
      <c r="A18">
        <v>1615</v>
      </c>
      <c r="B18">
        <v>150.09299999999999</v>
      </c>
      <c r="C18">
        <v>475</v>
      </c>
    </row>
    <row r="19" spans="1:3">
      <c r="A19">
        <v>1664</v>
      </c>
      <c r="B19">
        <v>154.64699999999999</v>
      </c>
      <c r="C19">
        <v>490</v>
      </c>
    </row>
    <row r="20" spans="1:3">
      <c r="A20">
        <v>1499</v>
      </c>
      <c r="B20">
        <v>139.31200000000001</v>
      </c>
      <c r="C20">
        <v>470</v>
      </c>
    </row>
    <row r="21" spans="1:3">
      <c r="A21">
        <v>1540</v>
      </c>
      <c r="B21">
        <v>143.12299999999999</v>
      </c>
      <c r="C21">
        <v>575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workbookViewId="0">
      <selection sqref="A1:F1048576"/>
    </sheetView>
  </sheetViews>
  <sheetFormatPr defaultRowHeight="15"/>
  <sheetData>
    <row r="1" spans="1:6">
      <c r="A1" t="s">
        <v>20</v>
      </c>
      <c r="B1" t="s">
        <v>17</v>
      </c>
      <c r="C1" t="s">
        <v>16</v>
      </c>
      <c r="D1" t="s">
        <v>18</v>
      </c>
      <c r="E1" t="s">
        <v>19</v>
      </c>
      <c r="F1" t="s">
        <v>21</v>
      </c>
    </row>
    <row r="2" spans="1:6">
      <c r="A2">
        <v>78</v>
      </c>
      <c r="B2">
        <v>2</v>
      </c>
      <c r="C2">
        <v>3</v>
      </c>
      <c r="D2">
        <v>1</v>
      </c>
      <c r="E2">
        <v>9</v>
      </c>
      <c r="F2">
        <f t="shared" ref="F2:F30" si="0">A2*D2</f>
        <v>78</v>
      </c>
    </row>
    <row r="3" spans="1:6">
      <c r="A3">
        <v>60</v>
      </c>
      <c r="B3">
        <v>2</v>
      </c>
      <c r="C3">
        <v>3</v>
      </c>
      <c r="D3">
        <v>2</v>
      </c>
      <c r="E3">
        <v>4</v>
      </c>
      <c r="F3">
        <f t="shared" si="0"/>
        <v>120</v>
      </c>
    </row>
    <row r="4" spans="1:6">
      <c r="A4">
        <v>68</v>
      </c>
      <c r="B4">
        <v>2</v>
      </c>
      <c r="C4">
        <v>3</v>
      </c>
      <c r="D4">
        <v>1</v>
      </c>
      <c r="E4">
        <v>7</v>
      </c>
      <c r="F4">
        <f t="shared" si="0"/>
        <v>68</v>
      </c>
    </row>
    <row r="5" spans="1:6">
      <c r="A5">
        <v>76</v>
      </c>
      <c r="B5">
        <v>3</v>
      </c>
      <c r="C5">
        <v>4</v>
      </c>
      <c r="D5">
        <v>2</v>
      </c>
      <c r="E5">
        <v>9</v>
      </c>
      <c r="F5">
        <f t="shared" si="0"/>
        <v>152</v>
      </c>
    </row>
    <row r="6" spans="1:6">
      <c r="A6">
        <v>76</v>
      </c>
      <c r="B6">
        <v>1</v>
      </c>
      <c r="C6">
        <v>3</v>
      </c>
      <c r="D6">
        <v>1</v>
      </c>
      <c r="E6">
        <v>7</v>
      </c>
      <c r="F6">
        <f t="shared" si="0"/>
        <v>76</v>
      </c>
    </row>
    <row r="7" spans="1:6">
      <c r="A7">
        <v>64</v>
      </c>
      <c r="B7">
        <v>1</v>
      </c>
      <c r="C7">
        <v>2</v>
      </c>
      <c r="D7">
        <v>2</v>
      </c>
      <c r="E7">
        <v>5</v>
      </c>
      <c r="F7">
        <f t="shared" si="0"/>
        <v>128</v>
      </c>
    </row>
    <row r="8" spans="1:6">
      <c r="A8">
        <v>68</v>
      </c>
      <c r="B8">
        <v>3</v>
      </c>
      <c r="C8">
        <v>4</v>
      </c>
      <c r="D8">
        <v>1</v>
      </c>
      <c r="E8">
        <v>7</v>
      </c>
      <c r="F8">
        <f t="shared" si="0"/>
        <v>68</v>
      </c>
    </row>
    <row r="9" spans="1:6">
      <c r="A9">
        <v>79</v>
      </c>
      <c r="B9">
        <v>2</v>
      </c>
      <c r="C9">
        <v>2</v>
      </c>
      <c r="D9">
        <v>1</v>
      </c>
      <c r="E9">
        <v>11</v>
      </c>
      <c r="F9">
        <f t="shared" si="0"/>
        <v>79</v>
      </c>
    </row>
    <row r="10" spans="1:6">
      <c r="A10">
        <v>80</v>
      </c>
      <c r="B10">
        <v>3</v>
      </c>
      <c r="C10">
        <v>4</v>
      </c>
      <c r="D10">
        <v>1</v>
      </c>
      <c r="E10">
        <v>4</v>
      </c>
      <c r="F10">
        <f t="shared" si="0"/>
        <v>80</v>
      </c>
    </row>
    <row r="11" spans="1:6">
      <c r="A11">
        <v>48</v>
      </c>
      <c r="B11">
        <v>1</v>
      </c>
      <c r="C11">
        <v>3</v>
      </c>
      <c r="D11">
        <v>1</v>
      </c>
      <c r="E11">
        <v>9</v>
      </c>
      <c r="F11">
        <f t="shared" si="0"/>
        <v>48</v>
      </c>
    </row>
    <row r="12" spans="1:6">
      <c r="A12">
        <v>35</v>
      </c>
      <c r="B12">
        <v>1</v>
      </c>
      <c r="C12">
        <v>4</v>
      </c>
      <c r="D12">
        <v>2</v>
      </c>
      <c r="E12">
        <v>2</v>
      </c>
      <c r="F12">
        <f t="shared" si="0"/>
        <v>70</v>
      </c>
    </row>
    <row r="13" spans="1:6">
      <c r="A13">
        <v>58</v>
      </c>
      <c r="B13">
        <v>1</v>
      </c>
      <c r="C13">
        <v>3</v>
      </c>
      <c r="D13">
        <v>2</v>
      </c>
      <c r="E13">
        <v>4</v>
      </c>
      <c r="F13">
        <f t="shared" si="0"/>
        <v>116</v>
      </c>
    </row>
    <row r="14" spans="1:6">
      <c r="A14">
        <v>40</v>
      </c>
      <c r="B14">
        <v>1</v>
      </c>
      <c r="C14">
        <v>4</v>
      </c>
      <c r="D14">
        <v>1</v>
      </c>
      <c r="E14">
        <v>3</v>
      </c>
      <c r="F14">
        <f t="shared" si="0"/>
        <v>40</v>
      </c>
    </row>
    <row r="15" spans="1:6">
      <c r="A15">
        <v>19</v>
      </c>
      <c r="B15">
        <v>1</v>
      </c>
      <c r="C15">
        <v>3</v>
      </c>
      <c r="D15">
        <v>1</v>
      </c>
      <c r="E15">
        <v>4</v>
      </c>
      <c r="F15">
        <f t="shared" si="0"/>
        <v>19</v>
      </c>
    </row>
    <row r="16" spans="1:6">
      <c r="A16">
        <v>79</v>
      </c>
      <c r="B16">
        <v>3</v>
      </c>
      <c r="C16">
        <v>2</v>
      </c>
      <c r="D16">
        <v>3</v>
      </c>
      <c r="E16">
        <v>3</v>
      </c>
      <c r="F16">
        <f t="shared" si="0"/>
        <v>237</v>
      </c>
    </row>
    <row r="17" spans="1:6">
      <c r="A17">
        <v>51</v>
      </c>
      <c r="B17">
        <v>1</v>
      </c>
      <c r="C17">
        <v>3</v>
      </c>
      <c r="D17">
        <v>1</v>
      </c>
      <c r="E17">
        <v>5</v>
      </c>
      <c r="F17">
        <f t="shared" si="0"/>
        <v>51</v>
      </c>
    </row>
    <row r="18" spans="1:6">
      <c r="A18">
        <v>57</v>
      </c>
      <c r="B18">
        <v>2</v>
      </c>
      <c r="C18">
        <v>3</v>
      </c>
      <c r="D18">
        <v>1</v>
      </c>
      <c r="E18">
        <v>8</v>
      </c>
      <c r="F18">
        <f t="shared" si="0"/>
        <v>57</v>
      </c>
    </row>
    <row r="19" spans="1:6">
      <c r="A19">
        <v>51</v>
      </c>
      <c r="B19">
        <v>3</v>
      </c>
      <c r="C19">
        <v>3</v>
      </c>
      <c r="D19">
        <v>2</v>
      </c>
      <c r="E19">
        <v>8</v>
      </c>
      <c r="F19">
        <f t="shared" si="0"/>
        <v>102</v>
      </c>
    </row>
    <row r="20" spans="1:6">
      <c r="A20">
        <v>48</v>
      </c>
      <c r="B20">
        <v>1</v>
      </c>
      <c r="C20">
        <v>3</v>
      </c>
      <c r="D20">
        <v>1</v>
      </c>
      <c r="E20">
        <v>3</v>
      </c>
      <c r="F20">
        <f t="shared" si="0"/>
        <v>48</v>
      </c>
    </row>
    <row r="21" spans="1:6">
      <c r="A21">
        <v>48</v>
      </c>
      <c r="B21">
        <v>1</v>
      </c>
      <c r="C21">
        <v>3</v>
      </c>
      <c r="D21">
        <v>1</v>
      </c>
      <c r="E21">
        <v>5</v>
      </c>
      <c r="F21">
        <f t="shared" si="0"/>
        <v>48</v>
      </c>
    </row>
    <row r="22" spans="1:6">
      <c r="A22">
        <v>66</v>
      </c>
      <c r="B22">
        <v>1</v>
      </c>
      <c r="C22">
        <v>3</v>
      </c>
      <c r="D22">
        <v>1</v>
      </c>
      <c r="E22">
        <v>8</v>
      </c>
      <c r="F22">
        <f t="shared" si="0"/>
        <v>66</v>
      </c>
    </row>
    <row r="23" spans="1:6">
      <c r="A23">
        <v>71</v>
      </c>
      <c r="B23">
        <v>2</v>
      </c>
      <c r="C23">
        <v>3</v>
      </c>
      <c r="D23">
        <v>2</v>
      </c>
      <c r="E23">
        <v>2</v>
      </c>
      <c r="F23">
        <f t="shared" si="0"/>
        <v>142</v>
      </c>
    </row>
    <row r="24" spans="1:6">
      <c r="A24">
        <v>75</v>
      </c>
      <c r="B24">
        <v>3</v>
      </c>
      <c r="C24">
        <v>1</v>
      </c>
      <c r="D24">
        <v>1</v>
      </c>
      <c r="E24">
        <v>7</v>
      </c>
      <c r="F24">
        <f t="shared" si="0"/>
        <v>75</v>
      </c>
    </row>
    <row r="25" spans="1:6">
      <c r="A25">
        <v>2</v>
      </c>
      <c r="B25">
        <v>1</v>
      </c>
      <c r="C25">
        <v>3</v>
      </c>
      <c r="D25">
        <v>1</v>
      </c>
      <c r="E25">
        <v>0</v>
      </c>
      <c r="F25">
        <f t="shared" si="0"/>
        <v>2</v>
      </c>
    </row>
    <row r="26" spans="1:6">
      <c r="A26">
        <v>42</v>
      </c>
      <c r="B26">
        <v>2</v>
      </c>
      <c r="C26">
        <v>3</v>
      </c>
      <c r="D26">
        <v>1</v>
      </c>
      <c r="E26">
        <v>3</v>
      </c>
      <c r="F26">
        <f t="shared" si="0"/>
        <v>42</v>
      </c>
    </row>
    <row r="27" spans="1:6">
      <c r="A27">
        <v>54</v>
      </c>
      <c r="B27">
        <v>2</v>
      </c>
      <c r="C27">
        <v>2</v>
      </c>
      <c r="D27">
        <v>2</v>
      </c>
      <c r="E27">
        <v>2</v>
      </c>
      <c r="F27">
        <f t="shared" si="0"/>
        <v>108</v>
      </c>
    </row>
    <row r="28" spans="1:6">
      <c r="A28">
        <v>43</v>
      </c>
      <c r="B28">
        <v>1</v>
      </c>
      <c r="C28">
        <v>2</v>
      </c>
      <c r="D28">
        <v>1</v>
      </c>
      <c r="E28">
        <v>3</v>
      </c>
      <c r="F28">
        <f t="shared" si="0"/>
        <v>43</v>
      </c>
    </row>
    <row r="29" spans="1:6">
      <c r="A29">
        <v>4</v>
      </c>
      <c r="B29">
        <v>2</v>
      </c>
      <c r="C29">
        <v>2</v>
      </c>
      <c r="D29">
        <v>1</v>
      </c>
      <c r="E29">
        <v>3</v>
      </c>
      <c r="F29">
        <f t="shared" si="0"/>
        <v>4</v>
      </c>
    </row>
    <row r="30" spans="1:6">
      <c r="A30">
        <v>52</v>
      </c>
      <c r="B30">
        <v>1</v>
      </c>
      <c r="C30">
        <v>3</v>
      </c>
      <c r="D30">
        <v>1</v>
      </c>
      <c r="E30">
        <v>8</v>
      </c>
      <c r="F30">
        <f t="shared" si="0"/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workbookViewId="0">
      <selection sqref="A1:D13"/>
    </sheetView>
  </sheetViews>
  <sheetFormatPr defaultRowHeight="15"/>
  <cols>
    <col min="4" max="4" width="13.85546875" customWidth="1"/>
  </cols>
  <sheetData>
    <row r="1" spans="1:4">
      <c r="A1" t="s">
        <v>19</v>
      </c>
      <c r="B1" t="s">
        <v>29</v>
      </c>
      <c r="C1" t="s">
        <v>30</v>
      </c>
      <c r="D1" t="s">
        <v>31</v>
      </c>
    </row>
    <row r="2" spans="1:4">
      <c r="A2">
        <v>5.83</v>
      </c>
      <c r="B2">
        <v>4.33</v>
      </c>
      <c r="C2">
        <v>56.23</v>
      </c>
      <c r="D2">
        <v>25.2439</v>
      </c>
    </row>
    <row r="3" spans="1:4">
      <c r="A3">
        <v>5.44</v>
      </c>
      <c r="B3">
        <v>4.17</v>
      </c>
      <c r="C3">
        <v>50.23</v>
      </c>
      <c r="D3">
        <v>22.684800000000003</v>
      </c>
    </row>
    <row r="4" spans="1:4">
      <c r="A4">
        <v>5.52</v>
      </c>
      <c r="B4">
        <v>4.25</v>
      </c>
      <c r="C4">
        <v>51.76</v>
      </c>
      <c r="D4">
        <v>23.459999999999997</v>
      </c>
    </row>
    <row r="5" spans="1:4">
      <c r="A5">
        <v>5.75</v>
      </c>
      <c r="B5">
        <v>4.25</v>
      </c>
      <c r="C5">
        <v>54.7</v>
      </c>
      <c r="D5">
        <v>24.4375</v>
      </c>
    </row>
    <row r="6" spans="1:4">
      <c r="A6">
        <v>6.11</v>
      </c>
      <c r="B6">
        <v>4.21</v>
      </c>
      <c r="C6">
        <v>56.23</v>
      </c>
      <c r="D6">
        <v>25.723100000000002</v>
      </c>
    </row>
    <row r="7" spans="1:4">
      <c r="A7">
        <v>5.67</v>
      </c>
      <c r="B7">
        <v>4.13</v>
      </c>
      <c r="C7">
        <v>47.32</v>
      </c>
      <c r="D7">
        <v>23.417099999999998</v>
      </c>
    </row>
    <row r="8" spans="1:4">
      <c r="A8">
        <v>5.95</v>
      </c>
      <c r="B8">
        <v>4.13</v>
      </c>
      <c r="C8">
        <v>53.21</v>
      </c>
      <c r="D8">
        <v>24.573499999999999</v>
      </c>
    </row>
    <row r="9" spans="1:4">
      <c r="A9">
        <v>5.91</v>
      </c>
      <c r="B9">
        <v>4.21</v>
      </c>
      <c r="C9">
        <v>51.76</v>
      </c>
      <c r="D9">
        <v>24.8811</v>
      </c>
    </row>
    <row r="10" spans="1:4">
      <c r="A10">
        <v>6.15</v>
      </c>
      <c r="B10">
        <v>4.09</v>
      </c>
      <c r="C10">
        <v>51.76</v>
      </c>
      <c r="D10">
        <v>25.153500000000001</v>
      </c>
    </row>
    <row r="11" spans="1:4">
      <c r="A11">
        <v>5.83</v>
      </c>
      <c r="B11">
        <v>4.05</v>
      </c>
      <c r="C11">
        <v>51.76</v>
      </c>
      <c r="D11">
        <v>23.611499999999999</v>
      </c>
    </row>
    <row r="12" spans="1:4">
      <c r="A12">
        <v>5.87</v>
      </c>
      <c r="B12">
        <v>4.42</v>
      </c>
      <c r="C12">
        <v>51.76</v>
      </c>
      <c r="D12">
        <v>25.945399999999999</v>
      </c>
    </row>
    <row r="13" spans="1:4">
      <c r="A13">
        <v>5.6</v>
      </c>
      <c r="B13">
        <v>4.21</v>
      </c>
      <c r="C13">
        <v>53.21</v>
      </c>
      <c r="D13">
        <v>23.575999999999997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3"/>
  <sheetViews>
    <sheetView workbookViewId="0">
      <selection activeCell="H8" sqref="H8"/>
    </sheetView>
  </sheetViews>
  <sheetFormatPr defaultRowHeight="15"/>
  <sheetData>
    <row r="1" spans="1:6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</row>
    <row r="2" spans="1:6">
      <c r="A2">
        <v>23.7</v>
      </c>
      <c r="B2">
        <v>154.25</v>
      </c>
      <c r="C2">
        <v>67.75</v>
      </c>
      <c r="D2">
        <v>85.2</v>
      </c>
      <c r="E2">
        <v>10450.4375</v>
      </c>
      <c r="F2">
        <v>5772.3</v>
      </c>
    </row>
    <row r="3" spans="1:6">
      <c r="A3">
        <v>23.4</v>
      </c>
      <c r="B3">
        <v>173.25</v>
      </c>
      <c r="C3">
        <v>72.25</v>
      </c>
      <c r="D3">
        <v>83</v>
      </c>
      <c r="E3">
        <v>12517.3125</v>
      </c>
      <c r="F3">
        <v>5996.75</v>
      </c>
    </row>
    <row r="4" spans="1:6">
      <c r="A4">
        <v>24.7</v>
      </c>
      <c r="B4">
        <v>154</v>
      </c>
      <c r="C4">
        <v>66.25</v>
      </c>
      <c r="D4">
        <v>87.9</v>
      </c>
      <c r="E4">
        <v>10202.5</v>
      </c>
      <c r="F4">
        <v>5823.375</v>
      </c>
    </row>
    <row r="5" spans="1:6">
      <c r="A5">
        <v>24.9</v>
      </c>
      <c r="B5">
        <v>184.75</v>
      </c>
      <c r="C5">
        <v>72.25</v>
      </c>
      <c r="D5">
        <v>86.4</v>
      </c>
      <c r="E5">
        <v>13348.1875</v>
      </c>
      <c r="F5">
        <v>6242.4000000000005</v>
      </c>
    </row>
    <row r="6" spans="1:6">
      <c r="A6">
        <v>25.6</v>
      </c>
      <c r="B6">
        <v>184.25</v>
      </c>
      <c r="C6">
        <v>71.25</v>
      </c>
      <c r="D6">
        <v>100</v>
      </c>
      <c r="E6">
        <v>13127.8125</v>
      </c>
      <c r="F6">
        <v>7125</v>
      </c>
    </row>
    <row r="7" spans="1:6">
      <c r="A7">
        <v>26.5</v>
      </c>
      <c r="B7">
        <v>210.25</v>
      </c>
      <c r="C7">
        <v>74.75</v>
      </c>
      <c r="D7">
        <v>94.4</v>
      </c>
      <c r="E7">
        <v>15716.1875</v>
      </c>
      <c r="F7">
        <v>7056.4000000000005</v>
      </c>
    </row>
    <row r="8" spans="1:6">
      <c r="A8">
        <v>26.2</v>
      </c>
      <c r="B8">
        <v>181</v>
      </c>
      <c r="C8">
        <v>69.75</v>
      </c>
      <c r="D8">
        <v>90.7</v>
      </c>
      <c r="E8">
        <v>12624.75</v>
      </c>
      <c r="F8">
        <v>6326.3249999999998</v>
      </c>
    </row>
    <row r="9" spans="1:6">
      <c r="A9">
        <v>23.6</v>
      </c>
      <c r="B9">
        <v>176</v>
      </c>
      <c r="C9">
        <v>72.5</v>
      </c>
      <c r="D9">
        <v>88.5</v>
      </c>
      <c r="E9">
        <v>12760</v>
      </c>
      <c r="F9">
        <v>6416.25</v>
      </c>
    </row>
    <row r="10" spans="1:6">
      <c r="A10">
        <v>24.6</v>
      </c>
      <c r="B10">
        <v>191</v>
      </c>
      <c r="C10">
        <v>74</v>
      </c>
      <c r="D10">
        <v>82.5</v>
      </c>
      <c r="E10">
        <v>14134</v>
      </c>
      <c r="F10">
        <v>6105</v>
      </c>
    </row>
    <row r="11" spans="1:6">
      <c r="A11">
        <v>25.8</v>
      </c>
      <c r="B11">
        <v>198.25</v>
      </c>
      <c r="C11">
        <v>73.5</v>
      </c>
      <c r="D11">
        <v>88.6</v>
      </c>
      <c r="E11">
        <v>14571.375</v>
      </c>
      <c r="F11">
        <v>6512.0999999999995</v>
      </c>
    </row>
    <row r="12" spans="1:6">
      <c r="A12">
        <v>23.6</v>
      </c>
      <c r="B12">
        <v>186.25</v>
      </c>
      <c r="C12">
        <v>74.5</v>
      </c>
      <c r="D12">
        <v>83.6</v>
      </c>
      <c r="E12">
        <v>13875.625</v>
      </c>
      <c r="F12">
        <v>6228.2</v>
      </c>
    </row>
    <row r="13" spans="1:6">
      <c r="A13">
        <v>26.3</v>
      </c>
      <c r="B13">
        <v>216</v>
      </c>
      <c r="C13">
        <v>76</v>
      </c>
      <c r="D13">
        <v>90.9</v>
      </c>
      <c r="E13">
        <v>16416</v>
      </c>
      <c r="F13">
        <v>6908.4000000000005</v>
      </c>
    </row>
    <row r="14" spans="1:6">
      <c r="A14">
        <v>26.3</v>
      </c>
      <c r="B14">
        <v>180.5</v>
      </c>
      <c r="C14">
        <v>69.5</v>
      </c>
      <c r="D14">
        <v>91.6</v>
      </c>
      <c r="E14">
        <v>12544.75</v>
      </c>
      <c r="F14">
        <v>6366.2</v>
      </c>
    </row>
    <row r="15" spans="1:6">
      <c r="A15">
        <v>28.5</v>
      </c>
      <c r="B15">
        <v>205.25</v>
      </c>
      <c r="C15">
        <v>71.25</v>
      </c>
      <c r="D15">
        <v>101.8</v>
      </c>
      <c r="E15">
        <v>14624.0625</v>
      </c>
      <c r="F15">
        <v>7253.25</v>
      </c>
    </row>
    <row r="16" spans="1:6">
      <c r="A16">
        <v>27.4</v>
      </c>
      <c r="B16">
        <v>187.75</v>
      </c>
      <c r="C16">
        <v>69.5</v>
      </c>
      <c r="D16">
        <v>96.4</v>
      </c>
      <c r="E16">
        <v>13048.625</v>
      </c>
      <c r="F16">
        <v>6699.8</v>
      </c>
    </row>
    <row r="17" spans="1:6">
      <c r="A17">
        <v>26.3</v>
      </c>
      <c r="B17">
        <v>162.75</v>
      </c>
      <c r="C17">
        <v>66</v>
      </c>
      <c r="D17">
        <v>92.8</v>
      </c>
      <c r="E17">
        <v>10741.5</v>
      </c>
      <c r="F17">
        <v>6124.8</v>
      </c>
    </row>
    <row r="18" spans="1:6">
      <c r="A18">
        <v>27.3</v>
      </c>
      <c r="B18">
        <v>195.75</v>
      </c>
      <c r="C18">
        <v>71</v>
      </c>
      <c r="D18">
        <v>96.4</v>
      </c>
      <c r="E18">
        <v>13898.25</v>
      </c>
      <c r="F18">
        <v>6844.4000000000005</v>
      </c>
    </row>
    <row r="19" spans="1:6">
      <c r="A19">
        <v>29.2</v>
      </c>
      <c r="B19">
        <v>209.25</v>
      </c>
      <c r="C19">
        <v>71</v>
      </c>
      <c r="D19">
        <v>97.5</v>
      </c>
      <c r="E19">
        <v>14856.75</v>
      </c>
      <c r="F19">
        <v>6922.5</v>
      </c>
    </row>
    <row r="20" spans="1:6">
      <c r="A20">
        <v>28.2</v>
      </c>
      <c r="B20">
        <v>183.75</v>
      </c>
      <c r="C20">
        <v>67.75</v>
      </c>
      <c r="D20">
        <v>89.6</v>
      </c>
      <c r="E20">
        <v>12449.0625</v>
      </c>
      <c r="F20">
        <v>6070.4</v>
      </c>
    </row>
    <row r="21" spans="1:6">
      <c r="A21">
        <v>27.6</v>
      </c>
      <c r="B21">
        <v>211.75</v>
      </c>
      <c r="C21">
        <v>73.5</v>
      </c>
      <c r="D21">
        <v>100.5</v>
      </c>
      <c r="E21">
        <v>15563.625</v>
      </c>
      <c r="F21">
        <v>7386.75</v>
      </c>
    </row>
    <row r="22" spans="1:6">
      <c r="A22">
        <v>27.3</v>
      </c>
      <c r="B22">
        <v>179</v>
      </c>
      <c r="C22">
        <v>68</v>
      </c>
      <c r="D22">
        <v>95.9</v>
      </c>
      <c r="E22">
        <v>12172</v>
      </c>
      <c r="F22">
        <v>6521.2000000000007</v>
      </c>
    </row>
    <row r="23" spans="1:6">
      <c r="A23">
        <v>29.1</v>
      </c>
      <c r="B23">
        <v>200.5</v>
      </c>
      <c r="C23">
        <v>69.75</v>
      </c>
      <c r="D23">
        <v>98.8</v>
      </c>
      <c r="E23">
        <v>13984.875</v>
      </c>
      <c r="F23">
        <v>6891.3</v>
      </c>
    </row>
    <row r="24" spans="1:6">
      <c r="A24">
        <v>21.2</v>
      </c>
      <c r="B24">
        <v>140.25</v>
      </c>
      <c r="C24">
        <v>68.25</v>
      </c>
      <c r="D24">
        <v>76.400000000000006</v>
      </c>
      <c r="E24">
        <v>9572.0625</v>
      </c>
      <c r="F24">
        <v>5214.3</v>
      </c>
    </row>
    <row r="25" spans="1:6">
      <c r="A25">
        <v>21.4</v>
      </c>
      <c r="B25">
        <v>148.75</v>
      </c>
      <c r="C25">
        <v>70</v>
      </c>
      <c r="D25">
        <v>80</v>
      </c>
      <c r="E25">
        <v>10412.5</v>
      </c>
      <c r="F25">
        <v>5600</v>
      </c>
    </row>
    <row r="26" spans="1:6">
      <c r="A26">
        <v>23.2</v>
      </c>
      <c r="B26">
        <v>151.25</v>
      </c>
      <c r="C26">
        <v>67.75</v>
      </c>
      <c r="D26">
        <v>76.3</v>
      </c>
      <c r="E26">
        <v>10247.1875</v>
      </c>
      <c r="F26">
        <v>5169.3249999999998</v>
      </c>
    </row>
    <row r="27" spans="1:6">
      <c r="A27">
        <v>21.9</v>
      </c>
      <c r="B27">
        <v>159.25</v>
      </c>
      <c r="C27">
        <v>71.5</v>
      </c>
      <c r="D27">
        <v>79.7</v>
      </c>
      <c r="E27">
        <v>11386.375</v>
      </c>
      <c r="F27">
        <v>5698.55</v>
      </c>
    </row>
    <row r="28" spans="1:6">
      <c r="A28">
        <v>20.3</v>
      </c>
      <c r="B28">
        <v>131.5</v>
      </c>
      <c r="C28">
        <v>67.5</v>
      </c>
      <c r="D28">
        <v>74.599999999999994</v>
      </c>
      <c r="E28">
        <v>8876.25</v>
      </c>
      <c r="F28">
        <v>5035.5</v>
      </c>
    </row>
    <row r="29" spans="1:6">
      <c r="A29">
        <v>22.9</v>
      </c>
      <c r="B29">
        <v>148</v>
      </c>
      <c r="C29">
        <v>67.5</v>
      </c>
      <c r="D29">
        <v>88.7</v>
      </c>
      <c r="E29">
        <v>9990</v>
      </c>
      <c r="F29">
        <v>5987.25</v>
      </c>
    </row>
    <row r="30" spans="1:6">
      <c r="A30">
        <v>22.4</v>
      </c>
      <c r="B30">
        <v>133.25</v>
      </c>
      <c r="C30">
        <v>64.75</v>
      </c>
      <c r="D30">
        <v>73.900000000000006</v>
      </c>
      <c r="E30">
        <v>8627.9375</v>
      </c>
      <c r="F30">
        <v>4785.0250000000005</v>
      </c>
    </row>
    <row r="31" spans="1:6">
      <c r="A31">
        <v>23.8</v>
      </c>
      <c r="B31">
        <v>160.75</v>
      </c>
      <c r="C31">
        <v>69</v>
      </c>
      <c r="D31">
        <v>83.5</v>
      </c>
      <c r="E31">
        <v>11091.75</v>
      </c>
      <c r="F31">
        <v>5761.5</v>
      </c>
    </row>
    <row r="32" spans="1:6">
      <c r="A32">
        <v>23.6</v>
      </c>
      <c r="B32">
        <v>182</v>
      </c>
      <c r="C32">
        <v>73.75</v>
      </c>
      <c r="D32">
        <v>88.7</v>
      </c>
      <c r="E32">
        <v>13422.5</v>
      </c>
      <c r="F32">
        <v>6541.625</v>
      </c>
    </row>
    <row r="33" spans="1:6">
      <c r="A33">
        <v>22.2</v>
      </c>
      <c r="B33">
        <v>160.25</v>
      </c>
      <c r="C33">
        <v>71.25</v>
      </c>
      <c r="D33">
        <v>84.5</v>
      </c>
      <c r="E33">
        <v>11417.8125</v>
      </c>
      <c r="F33">
        <v>6020.625</v>
      </c>
    </row>
    <row r="34" spans="1:6">
      <c r="A34">
        <v>23.3</v>
      </c>
      <c r="B34">
        <v>168</v>
      </c>
      <c r="C34">
        <v>71.25</v>
      </c>
      <c r="D34">
        <v>79.099999999999994</v>
      </c>
      <c r="E34">
        <v>11970</v>
      </c>
      <c r="F34">
        <v>5635.875</v>
      </c>
    </row>
    <row r="35" spans="1:6">
      <c r="A35">
        <v>30.5</v>
      </c>
      <c r="B35">
        <v>218.5</v>
      </c>
      <c r="C35">
        <v>71</v>
      </c>
      <c r="D35">
        <v>100.5</v>
      </c>
      <c r="E35">
        <v>15513.5</v>
      </c>
      <c r="F35">
        <v>7135.5</v>
      </c>
    </row>
    <row r="36" spans="1:6">
      <c r="A36">
        <v>32.200000000000003</v>
      </c>
      <c r="B36">
        <v>247.25</v>
      </c>
      <c r="C36">
        <v>73.5</v>
      </c>
      <c r="D36">
        <v>115.6</v>
      </c>
      <c r="E36">
        <v>18172.875</v>
      </c>
      <c r="F36">
        <v>8496.6</v>
      </c>
    </row>
    <row r="37" spans="1:6">
      <c r="A37">
        <v>32</v>
      </c>
      <c r="B37">
        <v>191.75</v>
      </c>
      <c r="C37">
        <v>65</v>
      </c>
      <c r="D37">
        <v>113.1</v>
      </c>
      <c r="E37">
        <v>12463.75</v>
      </c>
      <c r="F37">
        <v>7351.5</v>
      </c>
    </row>
    <row r="38" spans="1:6">
      <c r="A38">
        <v>29.1</v>
      </c>
      <c r="B38">
        <v>202.25</v>
      </c>
      <c r="C38">
        <v>70</v>
      </c>
      <c r="D38">
        <v>100.9</v>
      </c>
      <c r="E38">
        <v>14157.5</v>
      </c>
      <c r="F38">
        <v>7063</v>
      </c>
    </row>
    <row r="39" spans="1:6">
      <c r="A39">
        <v>29.7</v>
      </c>
      <c r="B39">
        <v>196.75</v>
      </c>
      <c r="C39">
        <v>68.25</v>
      </c>
      <c r="D39">
        <v>98.8</v>
      </c>
      <c r="E39">
        <v>13428.1875</v>
      </c>
      <c r="F39">
        <v>6743.0999999999995</v>
      </c>
    </row>
    <row r="40" spans="1:6">
      <c r="A40">
        <v>48.9</v>
      </c>
      <c r="B40">
        <v>363.15</v>
      </c>
      <c r="C40">
        <v>72.25</v>
      </c>
      <c r="D40">
        <v>148.1</v>
      </c>
      <c r="E40">
        <v>26237.587499999998</v>
      </c>
      <c r="F40">
        <v>10700.225</v>
      </c>
    </row>
    <row r="41" spans="1:6">
      <c r="A41">
        <v>31.8</v>
      </c>
      <c r="B41">
        <v>203</v>
      </c>
      <c r="C41">
        <v>67</v>
      </c>
      <c r="D41">
        <v>108.1</v>
      </c>
      <c r="E41">
        <v>13601</v>
      </c>
      <c r="F41">
        <v>7242.7</v>
      </c>
    </row>
    <row r="42" spans="1:6">
      <c r="A42">
        <v>39.1</v>
      </c>
      <c r="B42">
        <v>262.75</v>
      </c>
      <c r="C42">
        <v>68.75</v>
      </c>
      <c r="D42">
        <v>126.2</v>
      </c>
      <c r="E42">
        <v>18064.0625</v>
      </c>
      <c r="F42">
        <v>8676.25</v>
      </c>
    </row>
    <row r="43" spans="1:6">
      <c r="A43">
        <v>29.9</v>
      </c>
      <c r="B43">
        <v>205</v>
      </c>
      <c r="C43">
        <v>69.5</v>
      </c>
      <c r="D43">
        <v>104.3</v>
      </c>
      <c r="E43">
        <v>14247.5</v>
      </c>
      <c r="F43">
        <v>7248.8499999999995</v>
      </c>
    </row>
    <row r="44" spans="1:6">
      <c r="A44">
        <v>31.2</v>
      </c>
      <c r="B44">
        <v>217</v>
      </c>
      <c r="C44">
        <v>70</v>
      </c>
      <c r="D44">
        <v>111.2</v>
      </c>
      <c r="E44">
        <v>15190</v>
      </c>
      <c r="F44">
        <v>7784</v>
      </c>
    </row>
    <row r="45" spans="1:6">
      <c r="A45">
        <v>29.2</v>
      </c>
      <c r="B45">
        <v>212</v>
      </c>
      <c r="C45">
        <v>71.5</v>
      </c>
      <c r="D45">
        <v>104.3</v>
      </c>
      <c r="E45">
        <v>15158</v>
      </c>
      <c r="F45">
        <v>7457.45</v>
      </c>
    </row>
    <row r="46" spans="1:6">
      <c r="A46">
        <v>19.100000000000001</v>
      </c>
      <c r="B46">
        <v>125.25</v>
      </c>
      <c r="C46">
        <v>68</v>
      </c>
      <c r="D46">
        <v>76</v>
      </c>
      <c r="E46">
        <v>8517</v>
      </c>
      <c r="F46">
        <v>5168</v>
      </c>
    </row>
    <row r="47" spans="1:6">
      <c r="A47">
        <v>21.3</v>
      </c>
      <c r="B47">
        <v>164.25</v>
      </c>
      <c r="C47">
        <v>73.25</v>
      </c>
      <c r="D47">
        <v>81.5</v>
      </c>
      <c r="E47">
        <v>12031.3125</v>
      </c>
      <c r="F47">
        <v>5969.875</v>
      </c>
    </row>
    <row r="48" spans="1:6">
      <c r="A48">
        <v>20.6</v>
      </c>
      <c r="B48">
        <v>133.5</v>
      </c>
      <c r="C48">
        <v>67.5</v>
      </c>
      <c r="D48">
        <v>73.7</v>
      </c>
      <c r="E48">
        <v>9011.25</v>
      </c>
      <c r="F48">
        <v>4974.75</v>
      </c>
    </row>
    <row r="49" spans="1:6">
      <c r="A49">
        <v>20.6</v>
      </c>
      <c r="B49">
        <v>148.5</v>
      </c>
      <c r="C49">
        <v>71.25</v>
      </c>
      <c r="D49">
        <v>79.5</v>
      </c>
      <c r="E49">
        <v>10580.625</v>
      </c>
      <c r="F49">
        <v>5664.375</v>
      </c>
    </row>
    <row r="50" spans="1:6">
      <c r="A50">
        <v>20.399999999999999</v>
      </c>
      <c r="B50">
        <v>135.75</v>
      </c>
      <c r="C50">
        <v>68.5</v>
      </c>
      <c r="D50">
        <v>83.4</v>
      </c>
      <c r="E50">
        <v>9298.875</v>
      </c>
      <c r="F50">
        <v>5712.9000000000005</v>
      </c>
    </row>
    <row r="51" spans="1:6">
      <c r="A51">
        <v>20.2</v>
      </c>
      <c r="B51">
        <v>127.5</v>
      </c>
      <c r="C51">
        <v>66.75</v>
      </c>
      <c r="D51">
        <v>70.400000000000006</v>
      </c>
      <c r="E51">
        <v>8510.625</v>
      </c>
      <c r="F51">
        <v>4699.2000000000007</v>
      </c>
    </row>
    <row r="52" spans="1:6">
      <c r="A52">
        <v>21.3</v>
      </c>
      <c r="B52">
        <v>158.25</v>
      </c>
      <c r="C52">
        <v>72.25</v>
      </c>
      <c r="D52">
        <v>86.7</v>
      </c>
      <c r="E52">
        <v>11433.5625</v>
      </c>
      <c r="F52">
        <v>6264.0749999999998</v>
      </c>
    </row>
    <row r="53" spans="1:6">
      <c r="A53">
        <v>20.6</v>
      </c>
      <c r="B53">
        <v>139.25</v>
      </c>
      <c r="C53">
        <v>69</v>
      </c>
      <c r="D53">
        <v>77.900000000000006</v>
      </c>
      <c r="E53">
        <v>9608.25</v>
      </c>
      <c r="F53">
        <v>5375.1</v>
      </c>
    </row>
    <row r="54" spans="1:6">
      <c r="A54">
        <v>21.1</v>
      </c>
      <c r="B54">
        <v>137.25</v>
      </c>
      <c r="C54">
        <v>67.75</v>
      </c>
      <c r="D54">
        <v>82</v>
      </c>
      <c r="E54">
        <v>9298.6875</v>
      </c>
      <c r="F54">
        <v>5555.5</v>
      </c>
    </row>
    <row r="55" spans="1:6">
      <c r="A55">
        <v>19.899999999999999</v>
      </c>
      <c r="B55">
        <v>152.75</v>
      </c>
      <c r="C55">
        <v>73.5</v>
      </c>
      <c r="D55">
        <v>79.599999999999994</v>
      </c>
      <c r="E55">
        <v>11227.125</v>
      </c>
      <c r="F55">
        <v>5850.5999999999995</v>
      </c>
    </row>
    <row r="56" spans="1:6">
      <c r="A56">
        <v>21.1</v>
      </c>
      <c r="B56">
        <v>136.25</v>
      </c>
      <c r="C56">
        <v>67.5</v>
      </c>
      <c r="D56">
        <v>77.599999999999994</v>
      </c>
      <c r="E56">
        <v>9196.875</v>
      </c>
      <c r="F56">
        <v>5238</v>
      </c>
    </row>
    <row r="57" spans="1:6">
      <c r="A57">
        <v>26.9</v>
      </c>
      <c r="B57">
        <v>198</v>
      </c>
      <c r="C57">
        <v>72</v>
      </c>
      <c r="D57">
        <v>100</v>
      </c>
      <c r="E57">
        <v>14256</v>
      </c>
      <c r="F57">
        <v>7200</v>
      </c>
    </row>
    <row r="58" spans="1:6">
      <c r="A58">
        <v>27.6</v>
      </c>
      <c r="B58">
        <v>181.5</v>
      </c>
      <c r="C58">
        <v>68</v>
      </c>
      <c r="D58">
        <v>99.8</v>
      </c>
      <c r="E58">
        <v>12342</v>
      </c>
      <c r="F58">
        <v>6786.4</v>
      </c>
    </row>
    <row r="59" spans="1:6">
      <c r="A59">
        <v>29.3</v>
      </c>
      <c r="B59">
        <v>201.25</v>
      </c>
      <c r="C59">
        <v>69.5</v>
      </c>
      <c r="D59">
        <v>104.2</v>
      </c>
      <c r="E59">
        <v>13986.875</v>
      </c>
      <c r="F59">
        <v>7241.9000000000005</v>
      </c>
    </row>
    <row r="60" spans="1:6">
      <c r="A60">
        <v>28.4</v>
      </c>
      <c r="B60">
        <v>202.5</v>
      </c>
      <c r="C60">
        <v>70.75</v>
      </c>
      <c r="D60">
        <v>105.3</v>
      </c>
      <c r="E60">
        <v>14326.875</v>
      </c>
      <c r="F60">
        <v>7449.9749999999995</v>
      </c>
    </row>
    <row r="61" spans="1:6">
      <c r="A61">
        <v>29.2</v>
      </c>
      <c r="B61">
        <v>179.75</v>
      </c>
      <c r="C61">
        <v>65.75</v>
      </c>
      <c r="D61">
        <v>98.3</v>
      </c>
      <c r="E61">
        <v>11818.5625</v>
      </c>
      <c r="F61">
        <v>6463.2249999999995</v>
      </c>
    </row>
    <row r="62" spans="1:6">
      <c r="A62">
        <v>28.2</v>
      </c>
      <c r="B62">
        <v>216</v>
      </c>
      <c r="C62">
        <v>73.25</v>
      </c>
      <c r="D62">
        <v>104.8</v>
      </c>
      <c r="E62">
        <v>15822</v>
      </c>
      <c r="F62">
        <v>7676.5999999999995</v>
      </c>
    </row>
    <row r="63" spans="1:6">
      <c r="A63">
        <v>26.8</v>
      </c>
      <c r="B63">
        <v>178.75</v>
      </c>
      <c r="C63">
        <v>68.5</v>
      </c>
      <c r="D63">
        <v>94.7</v>
      </c>
      <c r="E63">
        <v>12244.375</v>
      </c>
      <c r="F63">
        <v>6486.95</v>
      </c>
    </row>
    <row r="64" spans="1:6">
      <c r="A64">
        <v>27.6</v>
      </c>
      <c r="B64">
        <v>193.25</v>
      </c>
      <c r="C64">
        <v>70.25</v>
      </c>
      <c r="D64">
        <v>102.4</v>
      </c>
      <c r="E64">
        <v>13575.8125</v>
      </c>
      <c r="F64">
        <v>7193.6</v>
      </c>
    </row>
    <row r="65" spans="1:6">
      <c r="A65">
        <v>27.9</v>
      </c>
      <c r="B65">
        <v>178</v>
      </c>
      <c r="C65">
        <v>67</v>
      </c>
      <c r="D65">
        <v>99.7</v>
      </c>
      <c r="E65">
        <v>11926</v>
      </c>
      <c r="F65">
        <v>6679.9000000000005</v>
      </c>
    </row>
    <row r="66" spans="1:6">
      <c r="A66">
        <v>29.5</v>
      </c>
      <c r="B66">
        <v>205.5</v>
      </c>
      <c r="C66">
        <v>70</v>
      </c>
      <c r="D66">
        <v>105.5</v>
      </c>
      <c r="E66">
        <v>14385</v>
      </c>
      <c r="F66">
        <v>7385</v>
      </c>
    </row>
    <row r="67" spans="1:6">
      <c r="A67">
        <v>28.3</v>
      </c>
      <c r="B67">
        <v>183.5</v>
      </c>
      <c r="C67">
        <v>67.5</v>
      </c>
      <c r="D67">
        <v>100.3</v>
      </c>
      <c r="E67">
        <v>12386.25</v>
      </c>
      <c r="F67">
        <v>6770.25</v>
      </c>
    </row>
    <row r="68" spans="1:6">
      <c r="A68">
        <v>21.3</v>
      </c>
      <c r="B68">
        <v>151.5</v>
      </c>
      <c r="C68">
        <v>70.75</v>
      </c>
      <c r="D68">
        <v>83.9</v>
      </c>
      <c r="E68">
        <v>10718.625</v>
      </c>
      <c r="F68">
        <v>5935.9250000000002</v>
      </c>
    </row>
    <row r="69" spans="1:6">
      <c r="A69">
        <v>21.3</v>
      </c>
      <c r="B69">
        <v>154.75</v>
      </c>
      <c r="C69">
        <v>71.5</v>
      </c>
      <c r="D69">
        <v>86.6</v>
      </c>
      <c r="E69">
        <v>11064.625</v>
      </c>
      <c r="F69">
        <v>6191.9</v>
      </c>
    </row>
    <row r="70" spans="1:6">
      <c r="A70">
        <v>22.8</v>
      </c>
      <c r="B70">
        <v>155.25</v>
      </c>
      <c r="C70">
        <v>69.25</v>
      </c>
      <c r="D70">
        <v>78.400000000000006</v>
      </c>
      <c r="E70">
        <v>10751.0625</v>
      </c>
      <c r="F70">
        <v>5429.2000000000007</v>
      </c>
    </row>
    <row r="71" spans="1:6">
      <c r="A71">
        <v>21.6</v>
      </c>
      <c r="B71">
        <v>156.75</v>
      </c>
      <c r="C71">
        <v>71.5</v>
      </c>
      <c r="D71">
        <v>84.6</v>
      </c>
      <c r="E71">
        <v>11207.625</v>
      </c>
      <c r="F71">
        <v>6048.9</v>
      </c>
    </row>
    <row r="72" spans="1:6">
      <c r="A72">
        <v>23.1</v>
      </c>
      <c r="B72">
        <v>167.5</v>
      </c>
      <c r="C72">
        <v>71.5</v>
      </c>
      <c r="D72">
        <v>91.5</v>
      </c>
      <c r="E72">
        <v>11976.25</v>
      </c>
      <c r="F72">
        <v>6542.25</v>
      </c>
    </row>
    <row r="73" spans="1:6">
      <c r="A73">
        <v>21.9</v>
      </c>
      <c r="B73">
        <v>146.75</v>
      </c>
      <c r="C73">
        <v>68.75</v>
      </c>
      <c r="D73">
        <v>82.8</v>
      </c>
      <c r="E73">
        <v>10089.0625</v>
      </c>
      <c r="F73">
        <v>5692.5</v>
      </c>
    </row>
    <row r="74" spans="1:6">
      <c r="A74">
        <v>20.8</v>
      </c>
      <c r="B74">
        <v>160.75</v>
      </c>
      <c r="C74">
        <v>73.75</v>
      </c>
      <c r="D74">
        <v>82.9</v>
      </c>
      <c r="E74">
        <v>11855.3125</v>
      </c>
      <c r="F74">
        <v>6113.875</v>
      </c>
    </row>
    <row r="75" spans="1:6">
      <c r="A75">
        <v>21.5</v>
      </c>
      <c r="B75">
        <v>125</v>
      </c>
      <c r="C75">
        <v>64</v>
      </c>
      <c r="D75">
        <v>76</v>
      </c>
      <c r="E75">
        <v>8000</v>
      </c>
      <c r="F75">
        <v>4864</v>
      </c>
    </row>
    <row r="76" spans="1:6">
      <c r="A76">
        <v>23.3</v>
      </c>
      <c r="B76">
        <v>143</v>
      </c>
      <c r="C76">
        <v>65.75</v>
      </c>
      <c r="D76">
        <v>83.3</v>
      </c>
      <c r="E76">
        <v>9402.25</v>
      </c>
      <c r="F76">
        <v>5476.9749999999995</v>
      </c>
    </row>
    <row r="77" spans="1:6">
      <c r="A77">
        <v>22.9</v>
      </c>
      <c r="B77">
        <v>148.25</v>
      </c>
      <c r="C77">
        <v>67.5</v>
      </c>
      <c r="D77">
        <v>81.8</v>
      </c>
      <c r="E77">
        <v>10006.875</v>
      </c>
      <c r="F77">
        <v>5521.5</v>
      </c>
    </row>
    <row r="78" spans="1:6">
      <c r="A78">
        <v>23.7</v>
      </c>
      <c r="B78">
        <v>162.5</v>
      </c>
      <c r="C78">
        <v>69.5</v>
      </c>
      <c r="D78">
        <v>78.8</v>
      </c>
      <c r="E78">
        <v>11293.75</v>
      </c>
      <c r="F78">
        <v>5476.5999999999995</v>
      </c>
    </row>
    <row r="79" spans="1:6">
      <c r="A79">
        <v>26.7</v>
      </c>
      <c r="B79">
        <v>177.75</v>
      </c>
      <c r="C79">
        <v>68.5</v>
      </c>
      <c r="D79">
        <v>95</v>
      </c>
      <c r="E79">
        <v>12175.875</v>
      </c>
      <c r="F79">
        <v>6507.5</v>
      </c>
    </row>
    <row r="80" spans="1:6">
      <c r="A80">
        <v>23</v>
      </c>
      <c r="B80">
        <v>161.25</v>
      </c>
      <c r="C80">
        <v>70.25</v>
      </c>
      <c r="D80">
        <v>95.4</v>
      </c>
      <c r="E80">
        <v>11327.8125</v>
      </c>
      <c r="F80">
        <v>6701.85</v>
      </c>
    </row>
    <row r="81" spans="1:6">
      <c r="A81">
        <v>25.1</v>
      </c>
      <c r="B81">
        <v>171.25</v>
      </c>
      <c r="C81">
        <v>69.25</v>
      </c>
      <c r="D81">
        <v>98.6</v>
      </c>
      <c r="E81">
        <v>11859.0625</v>
      </c>
      <c r="F81">
        <v>6828.0499999999993</v>
      </c>
    </row>
    <row r="82" spans="1:6">
      <c r="A82">
        <v>25.1</v>
      </c>
      <c r="B82">
        <v>163.75</v>
      </c>
      <c r="C82">
        <v>67.75</v>
      </c>
      <c r="D82">
        <v>95.8</v>
      </c>
      <c r="E82">
        <v>11094.0625</v>
      </c>
      <c r="F82">
        <v>6490.45</v>
      </c>
    </row>
    <row r="83" spans="1:6">
      <c r="A83">
        <v>23.4</v>
      </c>
      <c r="B83">
        <v>150.25</v>
      </c>
      <c r="C83">
        <v>67.25</v>
      </c>
      <c r="D83">
        <v>89</v>
      </c>
      <c r="E83">
        <v>10104.3125</v>
      </c>
      <c r="F83">
        <v>5985.25</v>
      </c>
    </row>
    <row r="84" spans="1:6">
      <c r="A84">
        <v>25.3</v>
      </c>
      <c r="B84">
        <v>190.25</v>
      </c>
      <c r="C84">
        <v>72.75</v>
      </c>
      <c r="D84">
        <v>97.8</v>
      </c>
      <c r="E84">
        <v>13840.6875</v>
      </c>
      <c r="F84">
        <v>7114.95</v>
      </c>
    </row>
    <row r="85" spans="1:6">
      <c r="A85">
        <v>24.5</v>
      </c>
      <c r="B85">
        <v>170.75</v>
      </c>
      <c r="C85">
        <v>70</v>
      </c>
      <c r="D85">
        <v>94.9</v>
      </c>
      <c r="E85">
        <v>11952.5</v>
      </c>
      <c r="F85">
        <v>6643</v>
      </c>
    </row>
    <row r="86" spans="1:6">
      <c r="A86">
        <v>24.7</v>
      </c>
      <c r="B86">
        <v>168</v>
      </c>
      <c r="C86">
        <v>69.25</v>
      </c>
      <c r="D86">
        <v>99.8</v>
      </c>
      <c r="E86">
        <v>11634</v>
      </c>
      <c r="F86">
        <v>6911.15</v>
      </c>
    </row>
    <row r="87" spans="1:6">
      <c r="A87">
        <v>26</v>
      </c>
      <c r="B87">
        <v>167</v>
      </c>
      <c r="C87">
        <v>67.5</v>
      </c>
      <c r="D87">
        <v>89.7</v>
      </c>
      <c r="E87">
        <v>11272.5</v>
      </c>
      <c r="F87">
        <v>6054.75</v>
      </c>
    </row>
    <row r="88" spans="1:6">
      <c r="A88">
        <v>24.6</v>
      </c>
      <c r="B88">
        <v>157.75</v>
      </c>
      <c r="C88">
        <v>67.25</v>
      </c>
      <c r="D88">
        <v>88.1</v>
      </c>
      <c r="E88">
        <v>10608.6875</v>
      </c>
      <c r="F88">
        <v>5924.7249999999995</v>
      </c>
    </row>
    <row r="89" spans="1:6">
      <c r="A89">
        <v>26</v>
      </c>
      <c r="B89">
        <v>160</v>
      </c>
      <c r="C89">
        <v>65.75</v>
      </c>
      <c r="D89">
        <v>90.9</v>
      </c>
      <c r="E89">
        <v>10520</v>
      </c>
      <c r="F89">
        <v>5976.6750000000002</v>
      </c>
    </row>
    <row r="90" spans="1:6">
      <c r="A90">
        <v>23.7</v>
      </c>
      <c r="B90">
        <v>176.75</v>
      </c>
      <c r="C90">
        <v>72.5</v>
      </c>
      <c r="D90">
        <v>86</v>
      </c>
      <c r="E90">
        <v>12814.375</v>
      </c>
      <c r="F90">
        <v>6235</v>
      </c>
    </row>
    <row r="91" spans="1:6">
      <c r="A91">
        <v>23.3</v>
      </c>
      <c r="B91">
        <v>176</v>
      </c>
      <c r="C91">
        <v>73</v>
      </c>
      <c r="D91">
        <v>86.5</v>
      </c>
      <c r="E91">
        <v>12848</v>
      </c>
      <c r="F91">
        <v>6314.5</v>
      </c>
    </row>
    <row r="92" spans="1:6">
      <c r="A92">
        <v>25.4</v>
      </c>
      <c r="B92">
        <v>177</v>
      </c>
      <c r="C92">
        <v>70</v>
      </c>
      <c r="D92">
        <v>95.6</v>
      </c>
      <c r="E92">
        <v>12390</v>
      </c>
      <c r="F92">
        <v>6692</v>
      </c>
    </row>
    <row r="93" spans="1:6">
      <c r="A93">
        <v>26.2</v>
      </c>
      <c r="B93">
        <v>179.75</v>
      </c>
      <c r="C93">
        <v>69.5</v>
      </c>
      <c r="D93">
        <v>93.2</v>
      </c>
      <c r="E93">
        <v>12492.625</v>
      </c>
      <c r="F93">
        <v>6477.4000000000005</v>
      </c>
    </row>
    <row r="94" spans="1:6">
      <c r="A94">
        <v>23.4</v>
      </c>
      <c r="B94">
        <v>165.25</v>
      </c>
      <c r="C94">
        <v>70.5</v>
      </c>
      <c r="D94">
        <v>83.1</v>
      </c>
      <c r="E94">
        <v>11650.125</v>
      </c>
      <c r="F94">
        <v>5858.5499999999993</v>
      </c>
    </row>
    <row r="95" spans="1:6">
      <c r="A95">
        <v>26.3</v>
      </c>
      <c r="B95">
        <v>192.5</v>
      </c>
      <c r="C95">
        <v>71.75</v>
      </c>
      <c r="D95">
        <v>97.5</v>
      </c>
      <c r="E95">
        <v>13811.875</v>
      </c>
      <c r="F95">
        <v>6995.625</v>
      </c>
    </row>
    <row r="96" spans="1:6">
      <c r="A96">
        <v>23.4</v>
      </c>
      <c r="B96">
        <v>184.25</v>
      </c>
      <c r="C96">
        <v>74.5</v>
      </c>
      <c r="D96">
        <v>88.8</v>
      </c>
      <c r="E96">
        <v>13726.625</v>
      </c>
      <c r="F96">
        <v>6615.5999999999995</v>
      </c>
    </row>
    <row r="97" spans="1:6">
      <c r="A97">
        <v>26.1</v>
      </c>
      <c r="B97">
        <v>224.5</v>
      </c>
      <c r="C97">
        <v>77.75</v>
      </c>
      <c r="D97">
        <v>99.2</v>
      </c>
      <c r="E97">
        <v>17454.875</v>
      </c>
      <c r="F97">
        <v>7712.8</v>
      </c>
    </row>
    <row r="98" spans="1:6">
      <c r="A98">
        <v>24.8</v>
      </c>
      <c r="B98">
        <v>188.75</v>
      </c>
      <c r="C98">
        <v>73.25</v>
      </c>
      <c r="D98">
        <v>91.6</v>
      </c>
      <c r="E98">
        <v>13825.9375</v>
      </c>
      <c r="F98">
        <v>6709.7</v>
      </c>
    </row>
    <row r="99" spans="1:6">
      <c r="A99">
        <v>25.9</v>
      </c>
      <c r="B99">
        <v>162.5</v>
      </c>
      <c r="C99">
        <v>66.5</v>
      </c>
      <c r="D99">
        <v>86.7</v>
      </c>
      <c r="E99">
        <v>10806.25</v>
      </c>
      <c r="F99">
        <v>5765.55</v>
      </c>
    </row>
    <row r="100" spans="1:6">
      <c r="A100">
        <v>23.7</v>
      </c>
      <c r="B100">
        <v>156.5</v>
      </c>
      <c r="C100">
        <v>68.25</v>
      </c>
      <c r="D100">
        <v>88.2</v>
      </c>
      <c r="E100">
        <v>10681.125</v>
      </c>
      <c r="F100">
        <v>6019.6500000000005</v>
      </c>
    </row>
    <row r="101" spans="1:6">
      <c r="A101">
        <v>26.7</v>
      </c>
      <c r="B101">
        <v>197</v>
      </c>
      <c r="C101">
        <v>72</v>
      </c>
      <c r="D101">
        <v>94</v>
      </c>
      <c r="E101">
        <v>14184</v>
      </c>
      <c r="F101">
        <v>6768</v>
      </c>
    </row>
    <row r="102" spans="1:6">
      <c r="A102">
        <v>25.9</v>
      </c>
      <c r="B102">
        <v>198.5</v>
      </c>
      <c r="C102">
        <v>73.5</v>
      </c>
      <c r="D102">
        <v>95</v>
      </c>
      <c r="E102">
        <v>14589.75</v>
      </c>
      <c r="F102">
        <v>6982.5</v>
      </c>
    </row>
    <row r="103" spans="1:6">
      <c r="A103">
        <v>23.6</v>
      </c>
      <c r="B103">
        <v>173.75</v>
      </c>
      <c r="C103">
        <v>72</v>
      </c>
      <c r="D103">
        <v>92</v>
      </c>
      <c r="E103">
        <v>12510</v>
      </c>
      <c r="F103">
        <v>6624</v>
      </c>
    </row>
    <row r="104" spans="1:6">
      <c r="A104">
        <v>24</v>
      </c>
      <c r="B104">
        <v>172.75</v>
      </c>
      <c r="C104">
        <v>71.25</v>
      </c>
      <c r="D104">
        <v>89.2</v>
      </c>
      <c r="E104">
        <v>12308.4375</v>
      </c>
      <c r="F104">
        <v>6355.5</v>
      </c>
    </row>
    <row r="105" spans="1:6">
      <c r="A105">
        <v>25.5</v>
      </c>
      <c r="B105">
        <v>196.75</v>
      </c>
      <c r="C105">
        <v>73.75</v>
      </c>
      <c r="D105">
        <v>95.5</v>
      </c>
      <c r="E105">
        <v>14510.3125</v>
      </c>
      <c r="F105">
        <v>7043.125</v>
      </c>
    </row>
    <row r="106" spans="1:6">
      <c r="A106">
        <v>26</v>
      </c>
      <c r="B106">
        <v>177</v>
      </c>
      <c r="C106">
        <v>69.25</v>
      </c>
      <c r="D106">
        <v>98.6</v>
      </c>
      <c r="E106">
        <v>12257.25</v>
      </c>
      <c r="F106">
        <v>6828.0499999999993</v>
      </c>
    </row>
    <row r="107" spans="1:6">
      <c r="A107">
        <v>24.8</v>
      </c>
      <c r="B107">
        <v>165.5</v>
      </c>
      <c r="C107">
        <v>68.5</v>
      </c>
      <c r="D107">
        <v>87.3</v>
      </c>
      <c r="E107">
        <v>11336.75</v>
      </c>
      <c r="F107">
        <v>5980.05</v>
      </c>
    </row>
    <row r="108" spans="1:6">
      <c r="A108">
        <v>26</v>
      </c>
      <c r="B108">
        <v>200.25</v>
      </c>
      <c r="C108">
        <v>73.5</v>
      </c>
      <c r="D108">
        <v>102.8</v>
      </c>
      <c r="E108">
        <v>14718.375</v>
      </c>
      <c r="F108">
        <v>7555.8</v>
      </c>
    </row>
    <row r="109" spans="1:6">
      <c r="A109">
        <v>26</v>
      </c>
      <c r="B109">
        <v>203.25</v>
      </c>
      <c r="C109">
        <v>74.25</v>
      </c>
      <c r="D109">
        <v>101.6</v>
      </c>
      <c r="E109">
        <v>15091.3125</v>
      </c>
      <c r="F109">
        <v>7543.7999999999993</v>
      </c>
    </row>
    <row r="110" spans="1:6">
      <c r="A110">
        <v>24</v>
      </c>
      <c r="B110">
        <v>194</v>
      </c>
      <c r="C110">
        <v>75.5</v>
      </c>
      <c r="D110">
        <v>88.7</v>
      </c>
      <c r="E110">
        <v>14647</v>
      </c>
      <c r="F110">
        <v>6696.85</v>
      </c>
    </row>
    <row r="111" spans="1:6">
      <c r="A111">
        <v>24.7</v>
      </c>
      <c r="B111">
        <v>168.5</v>
      </c>
      <c r="C111">
        <v>69.25</v>
      </c>
      <c r="D111">
        <v>92.3</v>
      </c>
      <c r="E111">
        <v>11668.625</v>
      </c>
      <c r="F111">
        <v>6391.7749999999996</v>
      </c>
    </row>
    <row r="112" spans="1:6">
      <c r="A112">
        <v>25.6</v>
      </c>
      <c r="B112">
        <v>170.75</v>
      </c>
      <c r="C112">
        <v>68.5</v>
      </c>
      <c r="D112">
        <v>90.6</v>
      </c>
      <c r="E112">
        <v>11696.375</v>
      </c>
      <c r="F112">
        <v>6206.0999999999995</v>
      </c>
    </row>
    <row r="113" spans="1:6">
      <c r="A113">
        <v>26.3</v>
      </c>
      <c r="B113">
        <v>183.25</v>
      </c>
      <c r="C113">
        <v>70</v>
      </c>
      <c r="D113">
        <v>105</v>
      </c>
      <c r="E113">
        <v>12827.5</v>
      </c>
      <c r="F113">
        <v>7350</v>
      </c>
    </row>
    <row r="114" spans="1:6">
      <c r="A114">
        <v>25.6</v>
      </c>
      <c r="B114">
        <v>178.25</v>
      </c>
      <c r="C114">
        <v>70</v>
      </c>
      <c r="D114">
        <v>95</v>
      </c>
      <c r="E114">
        <v>12477.5</v>
      </c>
      <c r="F114">
        <v>6650</v>
      </c>
    </row>
    <row r="115" spans="1:6">
      <c r="A115">
        <v>23.3</v>
      </c>
      <c r="B115">
        <v>163</v>
      </c>
      <c r="C115">
        <v>70.25</v>
      </c>
      <c r="D115">
        <v>89.6</v>
      </c>
      <c r="E115">
        <v>11450.75</v>
      </c>
      <c r="F115">
        <v>6294.4</v>
      </c>
    </row>
    <row r="116" spans="1:6">
      <c r="A116">
        <v>24</v>
      </c>
      <c r="B116">
        <v>175.25</v>
      </c>
      <c r="C116">
        <v>71.75</v>
      </c>
      <c r="D116">
        <v>92.4</v>
      </c>
      <c r="E116">
        <v>12574.1875</v>
      </c>
      <c r="F116">
        <v>6629.7000000000007</v>
      </c>
    </row>
    <row r="117" spans="1:6">
      <c r="A117">
        <v>23.4</v>
      </c>
      <c r="B117">
        <v>158</v>
      </c>
      <c r="C117">
        <v>69.25</v>
      </c>
      <c r="D117">
        <v>86.6</v>
      </c>
      <c r="E117">
        <v>10941.5</v>
      </c>
      <c r="F117">
        <v>5997.0499999999993</v>
      </c>
    </row>
    <row r="118" spans="1:6">
      <c r="A118">
        <v>23.6</v>
      </c>
      <c r="B118">
        <v>177.25</v>
      </c>
      <c r="C118">
        <v>72.75</v>
      </c>
      <c r="D118">
        <v>90</v>
      </c>
      <c r="E118">
        <v>12894.9375</v>
      </c>
      <c r="F118">
        <v>6547.5</v>
      </c>
    </row>
    <row r="119" spans="1:6">
      <c r="A119">
        <v>24.3</v>
      </c>
      <c r="B119">
        <v>179</v>
      </c>
      <c r="C119">
        <v>72</v>
      </c>
      <c r="D119">
        <v>90</v>
      </c>
      <c r="E119">
        <v>12888</v>
      </c>
      <c r="F119">
        <v>6480</v>
      </c>
    </row>
    <row r="120" spans="1:6">
      <c r="A120">
        <v>24.6</v>
      </c>
      <c r="B120">
        <v>191</v>
      </c>
      <c r="C120">
        <v>74</v>
      </c>
      <c r="D120">
        <v>92.4</v>
      </c>
      <c r="E120">
        <v>14134</v>
      </c>
      <c r="F120">
        <v>6837.6</v>
      </c>
    </row>
    <row r="121" spans="1:6">
      <c r="A121">
        <v>25.3</v>
      </c>
      <c r="B121">
        <v>187.5</v>
      </c>
      <c r="C121">
        <v>72.25</v>
      </c>
      <c r="D121">
        <v>87.5</v>
      </c>
      <c r="E121">
        <v>13546.875</v>
      </c>
      <c r="F121">
        <v>6321.875</v>
      </c>
    </row>
    <row r="122" spans="1:6">
      <c r="A122">
        <v>26.2</v>
      </c>
      <c r="B122">
        <v>206.5</v>
      </c>
      <c r="C122">
        <v>74.5</v>
      </c>
      <c r="D122">
        <v>99.2</v>
      </c>
      <c r="E122">
        <v>15384.25</v>
      </c>
      <c r="F122">
        <v>7390.4000000000005</v>
      </c>
    </row>
    <row r="123" spans="1:6">
      <c r="A123">
        <v>25.5</v>
      </c>
      <c r="B123">
        <v>185.25</v>
      </c>
      <c r="C123">
        <v>71.5</v>
      </c>
      <c r="D123">
        <v>98.1</v>
      </c>
      <c r="E123">
        <v>13245.375</v>
      </c>
      <c r="F123">
        <v>7014.15</v>
      </c>
    </row>
    <row r="124" spans="1:6">
      <c r="A124">
        <v>23.9</v>
      </c>
      <c r="B124">
        <v>160.25</v>
      </c>
      <c r="C124">
        <v>68.75</v>
      </c>
      <c r="D124">
        <v>83.3</v>
      </c>
      <c r="E124">
        <v>11017.1875</v>
      </c>
      <c r="F124">
        <v>5726.875</v>
      </c>
    </row>
    <row r="125" spans="1:6">
      <c r="A125">
        <v>23.9</v>
      </c>
      <c r="B125">
        <v>151.5</v>
      </c>
      <c r="C125">
        <v>66.75</v>
      </c>
      <c r="D125">
        <v>86.1</v>
      </c>
      <c r="E125">
        <v>10112.625</v>
      </c>
      <c r="F125">
        <v>5747.1749999999993</v>
      </c>
    </row>
    <row r="126" spans="1:6">
      <c r="A126">
        <v>25.6</v>
      </c>
      <c r="B126">
        <v>161</v>
      </c>
      <c r="C126">
        <v>66.5</v>
      </c>
      <c r="D126">
        <v>84.1</v>
      </c>
      <c r="E126">
        <v>10706.5</v>
      </c>
      <c r="F126">
        <v>5592.65</v>
      </c>
    </row>
    <row r="127" spans="1:6">
      <c r="A127">
        <v>26.2</v>
      </c>
      <c r="B127">
        <v>167</v>
      </c>
      <c r="C127">
        <v>67</v>
      </c>
      <c r="D127">
        <v>89.9</v>
      </c>
      <c r="E127">
        <v>11189</v>
      </c>
      <c r="F127">
        <v>6023.3</v>
      </c>
    </row>
    <row r="128" spans="1:6">
      <c r="A128">
        <v>26.4</v>
      </c>
      <c r="B128">
        <v>177.5</v>
      </c>
      <c r="C128">
        <v>68.75</v>
      </c>
      <c r="D128">
        <v>92.1</v>
      </c>
      <c r="E128">
        <v>12203.125</v>
      </c>
      <c r="F128">
        <v>6331.875</v>
      </c>
    </row>
    <row r="129" spans="1:6">
      <c r="A129">
        <v>23.4</v>
      </c>
      <c r="B129">
        <v>152.25</v>
      </c>
      <c r="C129">
        <v>67.75</v>
      </c>
      <c r="D129">
        <v>78</v>
      </c>
      <c r="E129">
        <v>10314.9375</v>
      </c>
      <c r="F129">
        <v>5284.5</v>
      </c>
    </row>
    <row r="130" spans="1:6">
      <c r="A130">
        <v>25.2</v>
      </c>
      <c r="B130">
        <v>192.25</v>
      </c>
      <c r="C130">
        <v>73.25</v>
      </c>
      <c r="D130">
        <v>93.5</v>
      </c>
      <c r="E130">
        <v>14082.3125</v>
      </c>
      <c r="F130">
        <v>6848.875</v>
      </c>
    </row>
    <row r="131" spans="1:6">
      <c r="A131">
        <v>23.9</v>
      </c>
      <c r="B131">
        <v>165.25</v>
      </c>
      <c r="C131">
        <v>69.75</v>
      </c>
      <c r="D131">
        <v>87</v>
      </c>
      <c r="E131">
        <v>11526.1875</v>
      </c>
      <c r="F131">
        <v>6068.25</v>
      </c>
    </row>
    <row r="132" spans="1:6">
      <c r="A132">
        <v>23.7</v>
      </c>
      <c r="B132">
        <v>171.75</v>
      </c>
      <c r="C132">
        <v>71.5</v>
      </c>
      <c r="D132">
        <v>90.1</v>
      </c>
      <c r="E132">
        <v>12280.125</v>
      </c>
      <c r="F132">
        <v>6442.15</v>
      </c>
    </row>
    <row r="133" spans="1:6">
      <c r="A133">
        <v>24.3</v>
      </c>
      <c r="B133">
        <v>171.25</v>
      </c>
      <c r="C133">
        <v>70.5</v>
      </c>
      <c r="D133">
        <v>90.3</v>
      </c>
      <c r="E133">
        <v>12073.125</v>
      </c>
      <c r="F133">
        <v>6366.15</v>
      </c>
    </row>
    <row r="134" spans="1:6">
      <c r="A134">
        <v>25.8</v>
      </c>
      <c r="B134">
        <v>197</v>
      </c>
      <c r="C134">
        <v>73.25</v>
      </c>
      <c r="D134">
        <v>99.8</v>
      </c>
      <c r="E134">
        <v>14430.25</v>
      </c>
      <c r="F134">
        <v>7310.3499999999995</v>
      </c>
    </row>
    <row r="135" spans="1:6">
      <c r="A135">
        <v>24.8</v>
      </c>
      <c r="B135">
        <v>157</v>
      </c>
      <c r="C135">
        <v>66.75</v>
      </c>
      <c r="D135">
        <v>89.4</v>
      </c>
      <c r="E135">
        <v>10479.75</v>
      </c>
      <c r="F135">
        <v>5967.4500000000007</v>
      </c>
    </row>
    <row r="136" spans="1:6">
      <c r="A136">
        <v>24.5</v>
      </c>
      <c r="B136">
        <v>168.25</v>
      </c>
      <c r="C136">
        <v>69.5</v>
      </c>
      <c r="D136">
        <v>87.2</v>
      </c>
      <c r="E136">
        <v>11693.375</v>
      </c>
      <c r="F136">
        <v>6060.4000000000005</v>
      </c>
    </row>
    <row r="137" spans="1:6">
      <c r="A137">
        <v>26.8</v>
      </c>
      <c r="B137">
        <v>186</v>
      </c>
      <c r="C137">
        <v>69.75</v>
      </c>
      <c r="D137">
        <v>101.1</v>
      </c>
      <c r="E137">
        <v>12973.5</v>
      </c>
      <c r="F137">
        <v>7051.7249999999995</v>
      </c>
    </row>
    <row r="138" spans="1:6">
      <c r="A138">
        <v>23.5</v>
      </c>
      <c r="B138">
        <v>166.75</v>
      </c>
      <c r="C138">
        <v>70.75</v>
      </c>
      <c r="D138">
        <v>86.1</v>
      </c>
      <c r="E138">
        <v>11797.5625</v>
      </c>
      <c r="F138">
        <v>6091.5749999999998</v>
      </c>
    </row>
    <row r="139" spans="1:6">
      <c r="A139">
        <v>24.1</v>
      </c>
      <c r="B139">
        <v>187.75</v>
      </c>
      <c r="C139">
        <v>74</v>
      </c>
      <c r="D139">
        <v>98.6</v>
      </c>
      <c r="E139">
        <v>13893.5</v>
      </c>
      <c r="F139">
        <v>7296.4</v>
      </c>
    </row>
    <row r="140" spans="1:6">
      <c r="A140">
        <v>23.3</v>
      </c>
      <c r="B140">
        <v>168.25</v>
      </c>
      <c r="C140">
        <v>71.25</v>
      </c>
      <c r="D140">
        <v>88.5</v>
      </c>
      <c r="E140">
        <v>11987.8125</v>
      </c>
      <c r="F140">
        <v>6305.625</v>
      </c>
    </row>
    <row r="141" spans="1:6">
      <c r="A141">
        <v>26.6</v>
      </c>
      <c r="B141">
        <v>212.75</v>
      </c>
      <c r="C141">
        <v>75</v>
      </c>
      <c r="D141">
        <v>106.6</v>
      </c>
      <c r="E141">
        <v>15956.25</v>
      </c>
      <c r="F141">
        <v>7995</v>
      </c>
    </row>
    <row r="142" spans="1:6">
      <c r="A142">
        <v>24.6</v>
      </c>
      <c r="B142">
        <v>176.75</v>
      </c>
      <c r="C142">
        <v>71</v>
      </c>
      <c r="D142">
        <v>93.1</v>
      </c>
      <c r="E142">
        <v>12549.25</v>
      </c>
      <c r="F142">
        <v>6610.0999999999995</v>
      </c>
    </row>
    <row r="143" spans="1:6">
      <c r="A143">
        <v>25.3</v>
      </c>
      <c r="B143">
        <v>173.25</v>
      </c>
      <c r="C143">
        <v>69.5</v>
      </c>
      <c r="D143">
        <v>93</v>
      </c>
      <c r="E143">
        <v>12040.875</v>
      </c>
      <c r="F143">
        <v>6463.5</v>
      </c>
    </row>
    <row r="144" spans="1:6">
      <c r="A144">
        <v>25.6</v>
      </c>
      <c r="B144">
        <v>167</v>
      </c>
      <c r="C144">
        <v>67.75</v>
      </c>
      <c r="D144">
        <v>91</v>
      </c>
      <c r="E144">
        <v>11314.25</v>
      </c>
      <c r="F144">
        <v>6165.25</v>
      </c>
    </row>
    <row r="145" spans="1:6">
      <c r="A145">
        <v>21.6</v>
      </c>
      <c r="B145">
        <v>159.75</v>
      </c>
      <c r="C145">
        <v>72.25</v>
      </c>
      <c r="D145">
        <v>77.099999999999994</v>
      </c>
      <c r="E145">
        <v>11541.9375</v>
      </c>
      <c r="F145">
        <v>5570.4749999999995</v>
      </c>
    </row>
    <row r="146" spans="1:6">
      <c r="A146">
        <v>22.1</v>
      </c>
      <c r="B146">
        <v>188.15</v>
      </c>
      <c r="C146">
        <v>77.5</v>
      </c>
      <c r="D146">
        <v>85.3</v>
      </c>
      <c r="E146">
        <v>14581.625</v>
      </c>
      <c r="F146">
        <v>6610.75</v>
      </c>
    </row>
    <row r="147" spans="1:6">
      <c r="A147">
        <v>21.9</v>
      </c>
      <c r="B147">
        <v>156</v>
      </c>
      <c r="C147">
        <v>70.75</v>
      </c>
      <c r="D147">
        <v>81.900000000000006</v>
      </c>
      <c r="E147">
        <v>11037</v>
      </c>
      <c r="F147">
        <v>5794.4250000000002</v>
      </c>
    </row>
    <row r="148" spans="1:6">
      <c r="A148">
        <v>27.7</v>
      </c>
      <c r="B148">
        <v>208.5</v>
      </c>
      <c r="C148">
        <v>72.75</v>
      </c>
      <c r="D148">
        <v>99.1</v>
      </c>
      <c r="E148">
        <v>15168.375</v>
      </c>
      <c r="F148">
        <v>7209.5249999999996</v>
      </c>
    </row>
    <row r="149" spans="1:6">
      <c r="A149">
        <v>29.8</v>
      </c>
      <c r="B149">
        <v>206.5</v>
      </c>
      <c r="C149">
        <v>69.75</v>
      </c>
      <c r="D149">
        <v>100.5</v>
      </c>
      <c r="E149">
        <v>14403.375</v>
      </c>
      <c r="F149">
        <v>7009.875</v>
      </c>
    </row>
    <row r="150" spans="1:6">
      <c r="A150">
        <v>19.3</v>
      </c>
      <c r="B150">
        <v>143.75</v>
      </c>
      <c r="C150">
        <v>72.5</v>
      </c>
      <c r="D150">
        <v>76.5</v>
      </c>
      <c r="E150">
        <v>10421.875</v>
      </c>
      <c r="F150">
        <v>5546.25</v>
      </c>
    </row>
    <row r="151" spans="1:6">
      <c r="A151">
        <v>31.8</v>
      </c>
      <c r="B151">
        <v>223</v>
      </c>
      <c r="C151">
        <v>70.25</v>
      </c>
      <c r="D151">
        <v>106.8</v>
      </c>
      <c r="E151">
        <v>15665.75</v>
      </c>
      <c r="F151">
        <v>7502.7</v>
      </c>
    </row>
    <row r="152" spans="1:6">
      <c r="A152">
        <v>22.5</v>
      </c>
      <c r="B152">
        <v>152.25</v>
      </c>
      <c r="C152">
        <v>69</v>
      </c>
      <c r="D152">
        <v>77.599999999999994</v>
      </c>
      <c r="E152">
        <v>10505.25</v>
      </c>
      <c r="F152">
        <v>5354.4</v>
      </c>
    </row>
    <row r="153" spans="1:6">
      <c r="A153">
        <v>30.7</v>
      </c>
      <c r="B153">
        <v>241.75</v>
      </c>
      <c r="C153">
        <v>74.5</v>
      </c>
      <c r="D153">
        <v>102.9</v>
      </c>
      <c r="E153">
        <v>18010.375</v>
      </c>
      <c r="F153">
        <v>7666.05</v>
      </c>
    </row>
    <row r="154" spans="1:6">
      <c r="A154">
        <v>19.7</v>
      </c>
      <c r="B154">
        <v>146</v>
      </c>
      <c r="C154">
        <v>72.25</v>
      </c>
      <c r="D154">
        <v>72.8</v>
      </c>
      <c r="E154">
        <v>10548.5</v>
      </c>
      <c r="F154">
        <v>5259.8</v>
      </c>
    </row>
    <row r="155" spans="1:6">
      <c r="A155">
        <v>24.4</v>
      </c>
      <c r="B155">
        <v>156.75</v>
      </c>
      <c r="C155">
        <v>67.25</v>
      </c>
      <c r="D155">
        <v>88.2</v>
      </c>
      <c r="E155">
        <v>10541.4375</v>
      </c>
      <c r="F155">
        <v>5931.45</v>
      </c>
    </row>
    <row r="156" spans="1:6">
      <c r="A156">
        <v>26.1</v>
      </c>
      <c r="B156">
        <v>200.25</v>
      </c>
      <c r="C156">
        <v>73.5</v>
      </c>
      <c r="D156">
        <v>100.1</v>
      </c>
      <c r="E156">
        <v>14718.375</v>
      </c>
      <c r="F156">
        <v>7357.3499999999995</v>
      </c>
    </row>
    <row r="157" spans="1:6">
      <c r="A157">
        <v>21.6</v>
      </c>
      <c r="B157">
        <v>171.5</v>
      </c>
      <c r="C157">
        <v>75.25</v>
      </c>
      <c r="D157">
        <v>83.5</v>
      </c>
      <c r="E157">
        <v>12905.375</v>
      </c>
      <c r="F157">
        <v>6283.375</v>
      </c>
    </row>
    <row r="158" spans="1:6">
      <c r="A158">
        <v>30.4</v>
      </c>
      <c r="B158">
        <v>205.75</v>
      </c>
      <c r="C158">
        <v>69</v>
      </c>
      <c r="D158">
        <v>105</v>
      </c>
      <c r="E158">
        <v>14196.75</v>
      </c>
      <c r="F158">
        <v>7245</v>
      </c>
    </row>
    <row r="159" spans="1:6">
      <c r="A159">
        <v>24.6</v>
      </c>
      <c r="B159">
        <v>182.5</v>
      </c>
      <c r="C159">
        <v>72.25</v>
      </c>
      <c r="D159">
        <v>90.8</v>
      </c>
      <c r="E159">
        <v>13185.625</v>
      </c>
      <c r="F159">
        <v>6560.3</v>
      </c>
    </row>
    <row r="160" spans="1:6">
      <c r="A160">
        <v>20.3</v>
      </c>
      <c r="B160">
        <v>136.5</v>
      </c>
      <c r="C160">
        <v>68.75</v>
      </c>
      <c r="D160">
        <v>76.599999999999994</v>
      </c>
      <c r="E160">
        <v>9384.375</v>
      </c>
      <c r="F160">
        <v>5266.25</v>
      </c>
    </row>
    <row r="161" spans="1:6">
      <c r="A161">
        <v>24.4</v>
      </c>
      <c r="B161">
        <v>177.25</v>
      </c>
      <c r="C161">
        <v>71.5</v>
      </c>
      <c r="D161">
        <v>92.4</v>
      </c>
      <c r="E161">
        <v>12673.375</v>
      </c>
      <c r="F161">
        <v>6606.6</v>
      </c>
    </row>
    <row r="162" spans="1:6">
      <c r="A162">
        <v>20.399999999999999</v>
      </c>
      <c r="B162">
        <v>151.25</v>
      </c>
      <c r="C162">
        <v>72.25</v>
      </c>
      <c r="D162">
        <v>81.2</v>
      </c>
      <c r="E162">
        <v>10927.8125</v>
      </c>
      <c r="F162">
        <v>5866.7</v>
      </c>
    </row>
    <row r="163" spans="1:6">
      <c r="A163">
        <v>25.9</v>
      </c>
      <c r="B163">
        <v>196</v>
      </c>
      <c r="C163">
        <v>73</v>
      </c>
      <c r="D163">
        <v>95.6</v>
      </c>
      <c r="E163">
        <v>14308</v>
      </c>
      <c r="F163">
        <v>6978.7999999999993</v>
      </c>
    </row>
    <row r="164" spans="1:6">
      <c r="A164">
        <v>24.4</v>
      </c>
      <c r="B164">
        <v>184.25</v>
      </c>
      <c r="C164">
        <v>68.75</v>
      </c>
      <c r="D164">
        <v>92.1</v>
      </c>
      <c r="E164">
        <v>12667.1875</v>
      </c>
      <c r="F164">
        <v>6331.875</v>
      </c>
    </row>
    <row r="165" spans="1:6">
      <c r="A165">
        <v>19.8</v>
      </c>
      <c r="B165">
        <v>140</v>
      </c>
      <c r="C165">
        <v>70.5</v>
      </c>
      <c r="D165">
        <v>83.4</v>
      </c>
      <c r="E165">
        <v>9870</v>
      </c>
      <c r="F165">
        <v>5879.7000000000007</v>
      </c>
    </row>
    <row r="166" spans="1:6">
      <c r="A166">
        <v>29.7</v>
      </c>
      <c r="B166">
        <v>218.75</v>
      </c>
      <c r="C166">
        <v>72</v>
      </c>
      <c r="D166">
        <v>106</v>
      </c>
      <c r="E166">
        <v>15750</v>
      </c>
      <c r="F166">
        <v>7632</v>
      </c>
    </row>
    <row r="167" spans="1:6">
      <c r="A167">
        <v>28.1</v>
      </c>
      <c r="B167">
        <v>217</v>
      </c>
      <c r="C167">
        <v>73.75</v>
      </c>
      <c r="D167">
        <v>95.1</v>
      </c>
      <c r="E167">
        <v>16003.75</v>
      </c>
      <c r="F167">
        <v>7013.625</v>
      </c>
    </row>
    <row r="168" spans="1:6">
      <c r="A168">
        <v>25.3</v>
      </c>
      <c r="B168">
        <v>166.25</v>
      </c>
      <c r="C168">
        <v>68</v>
      </c>
      <c r="D168">
        <v>90.4</v>
      </c>
      <c r="E168">
        <v>11305</v>
      </c>
      <c r="F168">
        <v>6147.2000000000007</v>
      </c>
    </row>
    <row r="169" spans="1:6">
      <c r="A169">
        <v>30.3</v>
      </c>
      <c r="B169">
        <v>224.75</v>
      </c>
      <c r="C169">
        <v>72.25</v>
      </c>
      <c r="D169">
        <v>100.4</v>
      </c>
      <c r="E169">
        <v>16238.1875</v>
      </c>
      <c r="F169">
        <v>7253.9000000000005</v>
      </c>
    </row>
    <row r="170" spans="1:6">
      <c r="A170">
        <v>33.299999999999997</v>
      </c>
      <c r="B170">
        <v>228.25</v>
      </c>
      <c r="C170">
        <v>69.5</v>
      </c>
      <c r="D170">
        <v>115.9</v>
      </c>
      <c r="E170">
        <v>15863.375</v>
      </c>
      <c r="F170">
        <v>8055.05</v>
      </c>
    </row>
    <row r="171" spans="1:6">
      <c r="A171">
        <v>25.2</v>
      </c>
      <c r="B171">
        <v>172.75</v>
      </c>
      <c r="C171">
        <v>69.5</v>
      </c>
      <c r="D171">
        <v>90.8</v>
      </c>
      <c r="E171">
        <v>12006.125</v>
      </c>
      <c r="F171">
        <v>6310.5999999999995</v>
      </c>
    </row>
    <row r="172" spans="1:6">
      <c r="A172">
        <v>23.4</v>
      </c>
      <c r="B172">
        <v>152.25</v>
      </c>
      <c r="C172">
        <v>67.75</v>
      </c>
      <c r="D172">
        <v>81.900000000000006</v>
      </c>
      <c r="E172">
        <v>10314.9375</v>
      </c>
      <c r="F172">
        <v>5548.7250000000004</v>
      </c>
    </row>
    <row r="173" spans="1:6">
      <c r="A173">
        <v>20.6</v>
      </c>
      <c r="B173">
        <v>125.75</v>
      </c>
      <c r="C173">
        <v>65.5</v>
      </c>
      <c r="D173">
        <v>75</v>
      </c>
      <c r="E173">
        <v>8236.625</v>
      </c>
      <c r="F173">
        <v>4912.5</v>
      </c>
    </row>
    <row r="174" spans="1:6">
      <c r="A174">
        <v>24.8</v>
      </c>
      <c r="B174">
        <v>177.25</v>
      </c>
      <c r="C174">
        <v>71</v>
      </c>
      <c r="D174">
        <v>90.3</v>
      </c>
      <c r="E174">
        <v>12584.75</v>
      </c>
      <c r="F174">
        <v>6411.3</v>
      </c>
    </row>
    <row r="175" spans="1:6">
      <c r="A175">
        <v>24.3</v>
      </c>
      <c r="B175">
        <v>176.25</v>
      </c>
      <c r="C175">
        <v>71.5</v>
      </c>
      <c r="D175">
        <v>90.3</v>
      </c>
      <c r="E175">
        <v>12601.875</v>
      </c>
      <c r="F175">
        <v>6456.45</v>
      </c>
    </row>
    <row r="176" spans="1:6">
      <c r="A176">
        <v>31</v>
      </c>
      <c r="B176">
        <v>226.75</v>
      </c>
      <c r="C176">
        <v>71.75</v>
      </c>
      <c r="D176">
        <v>108.8</v>
      </c>
      <c r="E176">
        <v>16269.3125</v>
      </c>
      <c r="F176">
        <v>7806.4</v>
      </c>
    </row>
    <row r="177" spans="1:6">
      <c r="A177">
        <v>21.3</v>
      </c>
      <c r="B177">
        <v>145.25</v>
      </c>
      <c r="C177">
        <v>69.25</v>
      </c>
      <c r="D177">
        <v>79.400000000000006</v>
      </c>
      <c r="E177">
        <v>10058.5625</v>
      </c>
      <c r="F177">
        <v>5498.4500000000007</v>
      </c>
    </row>
    <row r="178" spans="1:6">
      <c r="A178">
        <v>23.7</v>
      </c>
      <c r="B178">
        <v>151</v>
      </c>
      <c r="C178">
        <v>67</v>
      </c>
      <c r="D178">
        <v>83.2</v>
      </c>
      <c r="E178">
        <v>10117</v>
      </c>
      <c r="F178">
        <v>5574.4000000000005</v>
      </c>
    </row>
    <row r="179" spans="1:6">
      <c r="A179">
        <v>33.200000000000003</v>
      </c>
      <c r="B179">
        <v>241.25</v>
      </c>
      <c r="C179">
        <v>71.5</v>
      </c>
      <c r="D179">
        <v>110.3</v>
      </c>
      <c r="E179">
        <v>17249.375</v>
      </c>
      <c r="F179">
        <v>7886.45</v>
      </c>
    </row>
    <row r="180" spans="1:6">
      <c r="A180">
        <v>27.5</v>
      </c>
      <c r="B180">
        <v>187.25</v>
      </c>
      <c r="C180">
        <v>69.25</v>
      </c>
      <c r="D180">
        <v>92.7</v>
      </c>
      <c r="E180">
        <v>12967.0625</v>
      </c>
      <c r="F180">
        <v>6419.4750000000004</v>
      </c>
    </row>
    <row r="181" spans="1:6">
      <c r="A181">
        <v>29.8</v>
      </c>
      <c r="B181">
        <v>234.75</v>
      </c>
      <c r="C181">
        <v>74.5</v>
      </c>
      <c r="D181">
        <v>104.5</v>
      </c>
      <c r="E181">
        <v>17488.875</v>
      </c>
      <c r="F181">
        <v>7785.25</v>
      </c>
    </row>
    <row r="182" spans="1:6">
      <c r="A182">
        <v>28</v>
      </c>
      <c r="B182">
        <v>219.25</v>
      </c>
      <c r="C182">
        <v>74.25</v>
      </c>
      <c r="D182">
        <v>104.6</v>
      </c>
      <c r="E182">
        <v>16279.3125</v>
      </c>
      <c r="F182">
        <v>7766.5499999999993</v>
      </c>
    </row>
    <row r="183" spans="1:6">
      <c r="A183">
        <v>18.100000000000001</v>
      </c>
      <c r="B183">
        <v>118.5</v>
      </c>
      <c r="C183">
        <v>68</v>
      </c>
      <c r="D183">
        <v>69.400000000000006</v>
      </c>
      <c r="E183">
        <v>8058</v>
      </c>
      <c r="F183">
        <v>4719.2000000000007</v>
      </c>
    </row>
    <row r="184" spans="1:6">
      <c r="A184">
        <v>22.7</v>
      </c>
      <c r="B184">
        <v>145.75</v>
      </c>
      <c r="C184">
        <v>67.25</v>
      </c>
      <c r="D184">
        <v>83.6</v>
      </c>
      <c r="E184">
        <v>9801.6875</v>
      </c>
      <c r="F184">
        <v>5622.0999999999995</v>
      </c>
    </row>
    <row r="185" spans="1:6">
      <c r="A185">
        <v>23</v>
      </c>
      <c r="B185">
        <v>159.25</v>
      </c>
      <c r="C185">
        <v>69.75</v>
      </c>
      <c r="D185">
        <v>86.8</v>
      </c>
      <c r="E185">
        <v>11107.6875</v>
      </c>
      <c r="F185">
        <v>6054.3</v>
      </c>
    </row>
    <row r="186" spans="1:6">
      <c r="A186">
        <v>21.8</v>
      </c>
      <c r="B186">
        <v>170.5</v>
      </c>
      <c r="C186">
        <v>74.25</v>
      </c>
      <c r="D186">
        <v>90.4</v>
      </c>
      <c r="E186">
        <v>12659.625</v>
      </c>
      <c r="F186">
        <v>6712.2000000000007</v>
      </c>
    </row>
    <row r="187" spans="1:6">
      <c r="A187">
        <v>23.1</v>
      </c>
      <c r="B187">
        <v>167.5</v>
      </c>
      <c r="C187">
        <v>71.5</v>
      </c>
      <c r="D187">
        <v>83.7</v>
      </c>
      <c r="E187">
        <v>11976.25</v>
      </c>
      <c r="F187">
        <v>5984.55</v>
      </c>
    </row>
    <row r="188" spans="1:6">
      <c r="A188">
        <v>29.7</v>
      </c>
      <c r="B188">
        <v>232.75</v>
      </c>
      <c r="C188">
        <v>74.25</v>
      </c>
      <c r="D188">
        <v>109.3</v>
      </c>
      <c r="E188">
        <v>17281.6875</v>
      </c>
      <c r="F188">
        <v>8115.5249999999996</v>
      </c>
    </row>
    <row r="189" spans="1:6">
      <c r="A189">
        <v>28.6</v>
      </c>
      <c r="B189">
        <v>210.5</v>
      </c>
      <c r="C189">
        <v>72</v>
      </c>
      <c r="D189">
        <v>98.9</v>
      </c>
      <c r="E189">
        <v>15156</v>
      </c>
      <c r="F189">
        <v>7120.8</v>
      </c>
    </row>
    <row r="190" spans="1:6">
      <c r="A190">
        <v>27</v>
      </c>
      <c r="B190">
        <v>202.25</v>
      </c>
      <c r="C190">
        <v>72.5</v>
      </c>
      <c r="D190">
        <v>98</v>
      </c>
      <c r="E190">
        <v>14663.125</v>
      </c>
      <c r="F190">
        <v>7105</v>
      </c>
    </row>
    <row r="191" spans="1:6">
      <c r="A191">
        <v>28</v>
      </c>
      <c r="B191">
        <v>185</v>
      </c>
      <c r="C191">
        <v>68.25</v>
      </c>
      <c r="D191">
        <v>101.2</v>
      </c>
      <c r="E191">
        <v>12626.25</v>
      </c>
      <c r="F191">
        <v>6906.9000000000005</v>
      </c>
    </row>
    <row r="192" spans="1:6">
      <c r="A192">
        <v>22.5</v>
      </c>
      <c r="B192">
        <v>153</v>
      </c>
      <c r="C192">
        <v>69.25</v>
      </c>
      <c r="D192">
        <v>80.599999999999994</v>
      </c>
      <c r="E192">
        <v>10595.25</v>
      </c>
      <c r="F192">
        <v>5581.5499999999993</v>
      </c>
    </row>
    <row r="193" spans="1:6">
      <c r="A193">
        <v>29.8</v>
      </c>
      <c r="B193">
        <v>244.25</v>
      </c>
      <c r="C193">
        <v>76</v>
      </c>
      <c r="D193">
        <v>113.7</v>
      </c>
      <c r="E193">
        <v>18563</v>
      </c>
      <c r="F193">
        <v>8641.2000000000007</v>
      </c>
    </row>
    <row r="194" spans="1:6">
      <c r="A194">
        <v>27.4</v>
      </c>
      <c r="B194">
        <v>193.5</v>
      </c>
      <c r="C194">
        <v>70.5</v>
      </c>
      <c r="D194">
        <v>94.1</v>
      </c>
      <c r="E194">
        <v>13641.75</v>
      </c>
      <c r="F194">
        <v>6634.0499999999993</v>
      </c>
    </row>
    <row r="195" spans="1:6">
      <c r="A195">
        <v>28.3</v>
      </c>
      <c r="B195">
        <v>224.75</v>
      </c>
      <c r="C195">
        <v>74.75</v>
      </c>
      <c r="D195">
        <v>105.7</v>
      </c>
      <c r="E195">
        <v>16800.0625</v>
      </c>
      <c r="F195">
        <v>7901.0749999999998</v>
      </c>
    </row>
    <row r="196" spans="1:6">
      <c r="A196">
        <v>21.6</v>
      </c>
      <c r="B196">
        <v>162.75</v>
      </c>
      <c r="C196">
        <v>72.75</v>
      </c>
      <c r="D196">
        <v>85.6</v>
      </c>
      <c r="E196">
        <v>11840.0625</v>
      </c>
      <c r="F196">
        <v>6227.4</v>
      </c>
    </row>
    <row r="197" spans="1:6">
      <c r="A197">
        <v>27.2</v>
      </c>
      <c r="B197">
        <v>180</v>
      </c>
      <c r="C197">
        <v>68.25</v>
      </c>
      <c r="D197">
        <v>96.6</v>
      </c>
      <c r="E197">
        <v>12285</v>
      </c>
      <c r="F197">
        <v>6592.95</v>
      </c>
    </row>
    <row r="198" spans="1:6">
      <c r="A198">
        <v>23.1</v>
      </c>
      <c r="B198">
        <v>156.25</v>
      </c>
      <c r="C198">
        <v>69</v>
      </c>
      <c r="D198">
        <v>86</v>
      </c>
      <c r="E198">
        <v>10781.25</v>
      </c>
      <c r="F198">
        <v>5934</v>
      </c>
    </row>
    <row r="199" spans="1:6">
      <c r="A199">
        <v>23.1</v>
      </c>
      <c r="B199">
        <v>168</v>
      </c>
      <c r="C199">
        <v>71.5</v>
      </c>
      <c r="D199">
        <v>89.7</v>
      </c>
      <c r="E199">
        <v>12012</v>
      </c>
      <c r="F199">
        <v>6413.55</v>
      </c>
    </row>
    <row r="200" spans="1:6">
      <c r="A200">
        <v>22.3</v>
      </c>
      <c r="B200">
        <v>167.25</v>
      </c>
      <c r="C200">
        <v>72.75</v>
      </c>
      <c r="D200">
        <v>78</v>
      </c>
      <c r="E200">
        <v>12167.4375</v>
      </c>
      <c r="F200">
        <v>5674.5</v>
      </c>
    </row>
    <row r="201" spans="1:6">
      <c r="A201">
        <v>26.4</v>
      </c>
      <c r="B201">
        <v>170.75</v>
      </c>
      <c r="C201">
        <v>67.5</v>
      </c>
      <c r="D201">
        <v>89.7</v>
      </c>
      <c r="E201">
        <v>11525.625</v>
      </c>
      <c r="F201">
        <v>6054.75</v>
      </c>
    </row>
    <row r="202" spans="1:6">
      <c r="A202">
        <v>25.4</v>
      </c>
      <c r="B202">
        <v>178.25</v>
      </c>
      <c r="C202">
        <v>70.25</v>
      </c>
      <c r="D202">
        <v>89.2</v>
      </c>
      <c r="E202">
        <v>12522.0625</v>
      </c>
      <c r="F202">
        <v>6266.3</v>
      </c>
    </row>
    <row r="203" spans="1:6">
      <c r="A203">
        <v>22</v>
      </c>
      <c r="B203">
        <v>150</v>
      </c>
      <c r="C203">
        <v>69.25</v>
      </c>
      <c r="D203">
        <v>85.7</v>
      </c>
      <c r="E203">
        <v>10387.5</v>
      </c>
      <c r="F203">
        <v>5934.7250000000004</v>
      </c>
    </row>
    <row r="204" spans="1:6">
      <c r="A204">
        <v>27.6</v>
      </c>
      <c r="B204">
        <v>200.5</v>
      </c>
      <c r="C204">
        <v>71.5</v>
      </c>
      <c r="D204">
        <v>103.1</v>
      </c>
      <c r="E204">
        <v>14335.75</v>
      </c>
      <c r="F204">
        <v>7371.65</v>
      </c>
    </row>
    <row r="205" spans="1:6">
      <c r="A205">
        <v>23.7</v>
      </c>
      <c r="B205">
        <v>184</v>
      </c>
      <c r="C205">
        <v>74</v>
      </c>
      <c r="D205">
        <v>89.1</v>
      </c>
      <c r="E205">
        <v>13616</v>
      </c>
      <c r="F205">
        <v>6593.4</v>
      </c>
    </row>
    <row r="206" spans="1:6">
      <c r="A206">
        <v>32.299999999999997</v>
      </c>
      <c r="B206">
        <v>223</v>
      </c>
      <c r="C206">
        <v>69.75</v>
      </c>
      <c r="D206">
        <v>113.9</v>
      </c>
      <c r="E206">
        <v>15554.25</v>
      </c>
      <c r="F206">
        <v>7944.5250000000005</v>
      </c>
    </row>
    <row r="207" spans="1:6">
      <c r="A207">
        <v>27.6</v>
      </c>
      <c r="B207">
        <v>208.75</v>
      </c>
      <c r="C207">
        <v>73</v>
      </c>
      <c r="D207">
        <v>96.3</v>
      </c>
      <c r="E207">
        <v>15238.75</v>
      </c>
      <c r="F207">
        <v>7029.9</v>
      </c>
    </row>
    <row r="208" spans="1:6">
      <c r="A208">
        <v>27.2</v>
      </c>
      <c r="B208">
        <v>166</v>
      </c>
      <c r="C208">
        <v>65.5</v>
      </c>
      <c r="D208">
        <v>93.9</v>
      </c>
      <c r="E208">
        <v>10873</v>
      </c>
      <c r="F208">
        <v>6150.4500000000007</v>
      </c>
    </row>
    <row r="209" spans="1:6">
      <c r="A209">
        <v>26.1</v>
      </c>
      <c r="B209">
        <v>195</v>
      </c>
      <c r="C209">
        <v>72.5</v>
      </c>
      <c r="D209">
        <v>101.3</v>
      </c>
      <c r="E209">
        <v>14137.5</v>
      </c>
      <c r="F209">
        <v>7344.25</v>
      </c>
    </row>
    <row r="210" spans="1:6">
      <c r="A210">
        <v>22.9</v>
      </c>
      <c r="B210">
        <v>160.5</v>
      </c>
      <c r="C210">
        <v>70.25</v>
      </c>
      <c r="D210">
        <v>83.9</v>
      </c>
      <c r="E210">
        <v>11275.125</v>
      </c>
      <c r="F210">
        <v>5893.9750000000004</v>
      </c>
    </row>
    <row r="211" spans="1:6">
      <c r="A211">
        <v>22.5</v>
      </c>
      <c r="B211">
        <v>159.75</v>
      </c>
      <c r="C211">
        <v>70.75</v>
      </c>
      <c r="D211">
        <v>84.4</v>
      </c>
      <c r="E211">
        <v>11302.3125</v>
      </c>
      <c r="F211">
        <v>5971.3</v>
      </c>
    </row>
    <row r="212" spans="1:6">
      <c r="A212">
        <v>21.4</v>
      </c>
      <c r="B212">
        <v>140.5</v>
      </c>
      <c r="C212">
        <v>68</v>
      </c>
      <c r="D212">
        <v>79.400000000000006</v>
      </c>
      <c r="E212">
        <v>9554</v>
      </c>
      <c r="F212">
        <v>5399.2000000000007</v>
      </c>
    </row>
    <row r="213" spans="1:6">
      <c r="A213">
        <v>27.4</v>
      </c>
      <c r="B213">
        <v>216.25</v>
      </c>
      <c r="C213">
        <v>74.5</v>
      </c>
      <c r="D213">
        <v>104</v>
      </c>
      <c r="E213">
        <v>16110.625</v>
      </c>
      <c r="F213">
        <v>7748</v>
      </c>
    </row>
    <row r="214" spans="1:6">
      <c r="A214">
        <v>23</v>
      </c>
      <c r="B214">
        <v>168.25</v>
      </c>
      <c r="C214">
        <v>71.75</v>
      </c>
      <c r="D214">
        <v>89.7</v>
      </c>
      <c r="E214">
        <v>12071.9375</v>
      </c>
      <c r="F214">
        <v>6435.9750000000004</v>
      </c>
    </row>
    <row r="215" spans="1:6">
      <c r="A215">
        <v>27.4</v>
      </c>
      <c r="B215">
        <v>194.75</v>
      </c>
      <c r="C215">
        <v>70.75</v>
      </c>
      <c r="D215">
        <v>97.6</v>
      </c>
      <c r="E215">
        <v>13778.5625</v>
      </c>
      <c r="F215">
        <v>6905.2</v>
      </c>
    </row>
    <row r="216" spans="1:6">
      <c r="A216">
        <v>22.8</v>
      </c>
      <c r="B216">
        <v>172.75</v>
      </c>
      <c r="C216">
        <v>73</v>
      </c>
      <c r="D216">
        <v>87.6</v>
      </c>
      <c r="E216">
        <v>12610.75</v>
      </c>
      <c r="F216">
        <v>6394.7999999999993</v>
      </c>
    </row>
    <row r="217" spans="1:6">
      <c r="A217">
        <v>37.6</v>
      </c>
      <c r="B217">
        <v>219</v>
      </c>
      <c r="C217">
        <v>64</v>
      </c>
      <c r="D217">
        <v>122.1</v>
      </c>
      <c r="E217">
        <v>14016</v>
      </c>
      <c r="F217">
        <v>7814.4</v>
      </c>
    </row>
    <row r="218" spans="1:6">
      <c r="A218">
        <v>21.6</v>
      </c>
      <c r="B218">
        <v>149.25</v>
      </c>
      <c r="C218">
        <v>69.75</v>
      </c>
      <c r="D218">
        <v>81.099999999999994</v>
      </c>
      <c r="E218">
        <v>10410.1875</v>
      </c>
      <c r="F218">
        <v>5656.7249999999995</v>
      </c>
    </row>
    <row r="219" spans="1:6">
      <c r="A219">
        <v>22.2</v>
      </c>
      <c r="B219">
        <v>154.5</v>
      </c>
      <c r="C219">
        <v>70</v>
      </c>
      <c r="D219">
        <v>81.5</v>
      </c>
      <c r="E219">
        <v>10815</v>
      </c>
      <c r="F219">
        <v>5705</v>
      </c>
    </row>
    <row r="220" spans="1:6">
      <c r="A220">
        <v>27.2</v>
      </c>
      <c r="B220">
        <v>199.25</v>
      </c>
      <c r="C220">
        <v>71.75</v>
      </c>
      <c r="D220">
        <v>100</v>
      </c>
      <c r="E220">
        <v>14296.1875</v>
      </c>
      <c r="F220">
        <v>7175</v>
      </c>
    </row>
    <row r="221" spans="1:6">
      <c r="A221">
        <v>22.7</v>
      </c>
      <c r="B221">
        <v>154.5</v>
      </c>
      <c r="C221">
        <v>69.25</v>
      </c>
      <c r="D221">
        <v>88.7</v>
      </c>
      <c r="E221">
        <v>10699.125</v>
      </c>
      <c r="F221">
        <v>6142.4750000000004</v>
      </c>
    </row>
    <row r="222" spans="1:6">
      <c r="A222">
        <v>24.5</v>
      </c>
      <c r="B222">
        <v>153.25</v>
      </c>
      <c r="C222">
        <v>70.5</v>
      </c>
      <c r="D222">
        <v>91.8</v>
      </c>
      <c r="E222">
        <v>10804.125</v>
      </c>
      <c r="F222">
        <v>6471.9</v>
      </c>
    </row>
    <row r="223" spans="1:6">
      <c r="A223">
        <v>31</v>
      </c>
      <c r="B223">
        <v>230</v>
      </c>
      <c r="C223">
        <v>72.25</v>
      </c>
      <c r="D223">
        <v>110.4</v>
      </c>
      <c r="E223">
        <v>16617.5</v>
      </c>
      <c r="F223">
        <v>7976.4000000000005</v>
      </c>
    </row>
    <row r="224" spans="1:6">
      <c r="A224">
        <v>25</v>
      </c>
      <c r="B224">
        <v>161.75</v>
      </c>
      <c r="C224">
        <v>67.5</v>
      </c>
      <c r="D224">
        <v>87.6</v>
      </c>
      <c r="E224">
        <v>10918.125</v>
      </c>
      <c r="F224">
        <v>5913</v>
      </c>
    </row>
    <row r="225" spans="1:6">
      <c r="A225">
        <v>22.2</v>
      </c>
      <c r="B225">
        <v>142.25</v>
      </c>
      <c r="C225">
        <v>67.25</v>
      </c>
      <c r="D225">
        <v>82.8</v>
      </c>
      <c r="E225">
        <v>9566.3125</v>
      </c>
      <c r="F225">
        <v>5568.3</v>
      </c>
    </row>
    <row r="226" spans="1:6">
      <c r="A226">
        <v>26.8</v>
      </c>
      <c r="B226">
        <v>179.75</v>
      </c>
      <c r="C226">
        <v>68.75</v>
      </c>
      <c r="D226">
        <v>95.3</v>
      </c>
      <c r="E226">
        <v>12357.8125</v>
      </c>
      <c r="F226">
        <v>6551.875</v>
      </c>
    </row>
    <row r="227" spans="1:6">
      <c r="A227">
        <v>20</v>
      </c>
      <c r="B227">
        <v>126.5</v>
      </c>
      <c r="C227">
        <v>66.75</v>
      </c>
      <c r="D227">
        <v>78.2</v>
      </c>
      <c r="E227">
        <v>8443.875</v>
      </c>
      <c r="F227">
        <v>5219.8500000000004</v>
      </c>
    </row>
    <row r="228" spans="1:6">
      <c r="A228">
        <v>25.6</v>
      </c>
      <c r="B228">
        <v>169.5</v>
      </c>
      <c r="C228">
        <v>68.25</v>
      </c>
      <c r="D228">
        <v>91.1</v>
      </c>
      <c r="E228">
        <v>11568.375</v>
      </c>
      <c r="F228">
        <v>6217.5749999999998</v>
      </c>
    </row>
    <row r="229" spans="1:6">
      <c r="A229">
        <v>25.3</v>
      </c>
      <c r="B229">
        <v>198.5</v>
      </c>
      <c r="C229">
        <v>74.25</v>
      </c>
      <c r="D229">
        <v>96.7</v>
      </c>
      <c r="E229">
        <v>14738.625</v>
      </c>
      <c r="F229">
        <v>7179.9750000000004</v>
      </c>
    </row>
    <row r="230" spans="1:6">
      <c r="A230">
        <v>25.4</v>
      </c>
      <c r="B230">
        <v>174.5</v>
      </c>
      <c r="C230">
        <v>69.5</v>
      </c>
      <c r="D230">
        <v>89.4</v>
      </c>
      <c r="E230">
        <v>12127.75</v>
      </c>
      <c r="F230">
        <v>6213.3</v>
      </c>
    </row>
    <row r="231" spans="1:6">
      <c r="A231">
        <v>25.2</v>
      </c>
      <c r="B231">
        <v>167.75</v>
      </c>
      <c r="C231">
        <v>68.5</v>
      </c>
      <c r="D231">
        <v>93</v>
      </c>
      <c r="E231">
        <v>11490.875</v>
      </c>
      <c r="F231">
        <v>6370.5</v>
      </c>
    </row>
    <row r="232" spans="1:6">
      <c r="A232">
        <v>24.1</v>
      </c>
      <c r="B232">
        <v>147.75</v>
      </c>
      <c r="C232">
        <v>65.75</v>
      </c>
      <c r="D232">
        <v>86.4</v>
      </c>
      <c r="E232">
        <v>9714.5625</v>
      </c>
      <c r="F232">
        <v>5680.8</v>
      </c>
    </row>
    <row r="233" spans="1:6">
      <c r="A233">
        <v>24.9</v>
      </c>
      <c r="B233">
        <v>182.25</v>
      </c>
      <c r="C233">
        <v>71.75</v>
      </c>
      <c r="D233">
        <v>96.7</v>
      </c>
      <c r="E233">
        <v>13076.4375</v>
      </c>
      <c r="F233">
        <v>6938.2250000000004</v>
      </c>
    </row>
    <row r="234" spans="1:6">
      <c r="A234">
        <v>24.2</v>
      </c>
      <c r="B234">
        <v>175.5</v>
      </c>
      <c r="C234">
        <v>71.5</v>
      </c>
      <c r="D234">
        <v>88.1</v>
      </c>
      <c r="E234">
        <v>12548.25</v>
      </c>
      <c r="F234">
        <v>6299.15</v>
      </c>
    </row>
    <row r="235" spans="1:6">
      <c r="A235">
        <v>25.2</v>
      </c>
      <c r="B235">
        <v>161.75</v>
      </c>
      <c r="C235">
        <v>67.25</v>
      </c>
      <c r="D235">
        <v>94.9</v>
      </c>
      <c r="E235">
        <v>10877.6875</v>
      </c>
      <c r="F235">
        <v>6382.0250000000005</v>
      </c>
    </row>
    <row r="236" spans="1:6">
      <c r="A236">
        <v>24.1</v>
      </c>
      <c r="B236">
        <v>157.75</v>
      </c>
      <c r="C236">
        <v>67.5</v>
      </c>
      <c r="D236">
        <v>93.3</v>
      </c>
      <c r="E236">
        <v>10648.125</v>
      </c>
      <c r="F236">
        <v>6297.75</v>
      </c>
    </row>
    <row r="237" spans="1:6">
      <c r="A237">
        <v>26.1</v>
      </c>
      <c r="B237">
        <v>168.75</v>
      </c>
      <c r="C237">
        <v>67.5</v>
      </c>
      <c r="D237">
        <v>95.6</v>
      </c>
      <c r="E237">
        <v>11390.625</v>
      </c>
      <c r="F237">
        <v>6453</v>
      </c>
    </row>
    <row r="238" spans="1:6">
      <c r="A238">
        <v>25.8</v>
      </c>
      <c r="B238">
        <v>191.5</v>
      </c>
      <c r="C238">
        <v>72.25</v>
      </c>
      <c r="D238">
        <v>98.2</v>
      </c>
      <c r="E238">
        <v>13835.875</v>
      </c>
      <c r="F238">
        <v>7094.95</v>
      </c>
    </row>
    <row r="239" spans="1:6">
      <c r="A239">
        <v>31.9</v>
      </c>
      <c r="B239">
        <v>219.15</v>
      </c>
      <c r="C239">
        <v>69.5</v>
      </c>
      <c r="D239">
        <v>113.8</v>
      </c>
      <c r="E239">
        <v>15230.925000000001</v>
      </c>
      <c r="F239">
        <v>7909.0999999999995</v>
      </c>
    </row>
    <row r="240" spans="1:6">
      <c r="A240">
        <v>22.6</v>
      </c>
      <c r="B240">
        <v>155.25</v>
      </c>
      <c r="C240">
        <v>69.5</v>
      </c>
      <c r="D240">
        <v>82.8</v>
      </c>
      <c r="E240">
        <v>10789.875</v>
      </c>
      <c r="F240">
        <v>5754.5999999999995</v>
      </c>
    </row>
    <row r="241" spans="1:6">
      <c r="A241">
        <v>30.9</v>
      </c>
      <c r="B241">
        <v>189.75</v>
      </c>
      <c r="C241">
        <v>65.75</v>
      </c>
      <c r="D241">
        <v>100.5</v>
      </c>
      <c r="E241">
        <v>12476.0625</v>
      </c>
      <c r="F241">
        <v>6607.875</v>
      </c>
    </row>
    <row r="242" spans="1:6">
      <c r="A242">
        <v>20.8</v>
      </c>
      <c r="B242">
        <v>127.5</v>
      </c>
      <c r="C242">
        <v>65.75</v>
      </c>
      <c r="D242">
        <v>79.7</v>
      </c>
      <c r="E242">
        <v>8383.125</v>
      </c>
      <c r="F242">
        <v>5240.2750000000005</v>
      </c>
    </row>
    <row r="243" spans="1:6">
      <c r="A243">
        <v>33.9</v>
      </c>
      <c r="B243">
        <v>224.5</v>
      </c>
      <c r="C243">
        <v>68.25</v>
      </c>
      <c r="D243">
        <v>118</v>
      </c>
      <c r="E243">
        <v>15322.125</v>
      </c>
      <c r="F243">
        <v>8053.5</v>
      </c>
    </row>
    <row r="244" spans="1:6">
      <c r="A244">
        <v>31.8</v>
      </c>
      <c r="B244">
        <v>234.25</v>
      </c>
      <c r="C244">
        <v>72</v>
      </c>
      <c r="D244">
        <v>109</v>
      </c>
      <c r="E244">
        <v>16866</v>
      </c>
      <c r="F244">
        <v>7848</v>
      </c>
    </row>
    <row r="245" spans="1:6">
      <c r="A245">
        <v>30.3</v>
      </c>
      <c r="B245">
        <v>227.75</v>
      </c>
      <c r="C245">
        <v>72.75</v>
      </c>
      <c r="D245">
        <v>113.4</v>
      </c>
      <c r="E245">
        <v>16568.8125</v>
      </c>
      <c r="F245">
        <v>8249.85</v>
      </c>
    </row>
    <row r="246" spans="1:6">
      <c r="A246">
        <v>29.9</v>
      </c>
      <c r="B246">
        <v>199.5</v>
      </c>
      <c r="C246">
        <v>68.5</v>
      </c>
      <c r="D246">
        <v>106.1</v>
      </c>
      <c r="E246">
        <v>13665.75</v>
      </c>
      <c r="F246">
        <v>7267.8499999999995</v>
      </c>
    </row>
    <row r="247" spans="1:6">
      <c r="A247">
        <v>22.8</v>
      </c>
      <c r="B247">
        <v>155.5</v>
      </c>
      <c r="C247">
        <v>69.25</v>
      </c>
      <c r="D247">
        <v>84.3</v>
      </c>
      <c r="E247">
        <v>10768.375</v>
      </c>
      <c r="F247">
        <v>5837.7749999999996</v>
      </c>
    </row>
    <row r="248" spans="1:6">
      <c r="A248">
        <v>30.5</v>
      </c>
      <c r="B248">
        <v>215.5</v>
      </c>
      <c r="C248">
        <v>70.5</v>
      </c>
      <c r="D248">
        <v>107.6</v>
      </c>
      <c r="E248">
        <v>15192.75</v>
      </c>
      <c r="F248">
        <v>7585.7999999999993</v>
      </c>
    </row>
    <row r="249" spans="1:6">
      <c r="A249">
        <v>21.1</v>
      </c>
      <c r="B249">
        <v>134.25</v>
      </c>
      <c r="C249">
        <v>67</v>
      </c>
      <c r="D249">
        <v>83.6</v>
      </c>
      <c r="E249">
        <v>8994.75</v>
      </c>
      <c r="F249">
        <v>5601.2</v>
      </c>
    </row>
    <row r="250" spans="1:6">
      <c r="A250">
        <v>29.1</v>
      </c>
      <c r="B250">
        <v>201</v>
      </c>
      <c r="C250">
        <v>69.75</v>
      </c>
      <c r="D250">
        <v>105</v>
      </c>
      <c r="E250">
        <v>14019.75</v>
      </c>
      <c r="F250">
        <v>7323.75</v>
      </c>
    </row>
    <row r="251" spans="1:6">
      <c r="A251">
        <v>30.2</v>
      </c>
      <c r="B251">
        <v>186.75</v>
      </c>
      <c r="C251">
        <v>66</v>
      </c>
      <c r="D251">
        <v>111.5</v>
      </c>
      <c r="E251">
        <v>12325.5</v>
      </c>
      <c r="F251">
        <v>7359</v>
      </c>
    </row>
    <row r="252" spans="1:6">
      <c r="A252">
        <v>27</v>
      </c>
      <c r="B252">
        <v>190.75</v>
      </c>
      <c r="C252">
        <v>70.5</v>
      </c>
      <c r="D252">
        <v>101.3</v>
      </c>
      <c r="E252">
        <v>13447.875</v>
      </c>
      <c r="F252">
        <v>7141.65</v>
      </c>
    </row>
    <row r="253" spans="1:6">
      <c r="A253">
        <v>29.8</v>
      </c>
      <c r="B253">
        <v>207.5</v>
      </c>
      <c r="C253">
        <v>70</v>
      </c>
      <c r="D253">
        <v>108.5</v>
      </c>
      <c r="E253">
        <v>14525</v>
      </c>
      <c r="F253">
        <v>7595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8"/>
  <sheetViews>
    <sheetView workbookViewId="0">
      <selection sqref="A1:D1048576"/>
    </sheetView>
  </sheetViews>
  <sheetFormatPr defaultRowHeight="15"/>
  <sheetData>
    <row r="1" spans="1:4">
      <c r="A1" t="s">
        <v>38</v>
      </c>
      <c r="B1" t="s">
        <v>39</v>
      </c>
      <c r="C1" t="s">
        <v>40</v>
      </c>
      <c r="D1" t="s">
        <v>41</v>
      </c>
    </row>
    <row r="2" spans="1:4">
      <c r="A2">
        <v>70</v>
      </c>
      <c r="B2">
        <v>6</v>
      </c>
      <c r="C2">
        <v>1</v>
      </c>
      <c r="D2">
        <v>6</v>
      </c>
    </row>
    <row r="3" spans="1:4">
      <c r="A3">
        <v>120</v>
      </c>
      <c r="B3">
        <v>8</v>
      </c>
      <c r="C3">
        <v>5</v>
      </c>
      <c r="D3">
        <v>40</v>
      </c>
    </row>
    <row r="4" spans="1:4">
      <c r="A4">
        <v>70</v>
      </c>
      <c r="B4">
        <v>5</v>
      </c>
      <c r="C4">
        <v>1</v>
      </c>
      <c r="D4">
        <v>5</v>
      </c>
    </row>
    <row r="5" spans="1:4">
      <c r="A5">
        <v>50</v>
      </c>
      <c r="B5">
        <v>0</v>
      </c>
      <c r="C5">
        <v>0</v>
      </c>
      <c r="D5">
        <v>0</v>
      </c>
    </row>
    <row r="6" spans="1:4">
      <c r="A6">
        <v>110</v>
      </c>
      <c r="B6">
        <v>8</v>
      </c>
      <c r="C6">
        <v>2</v>
      </c>
      <c r="D6">
        <v>16</v>
      </c>
    </row>
    <row r="7" spans="1:4">
      <c r="A7">
        <v>110</v>
      </c>
      <c r="B7">
        <v>10</v>
      </c>
      <c r="C7">
        <v>2</v>
      </c>
      <c r="D7">
        <v>20</v>
      </c>
    </row>
    <row r="8" spans="1:4">
      <c r="A8">
        <v>110</v>
      </c>
      <c r="B8">
        <v>14</v>
      </c>
      <c r="C8">
        <v>0</v>
      </c>
      <c r="D8">
        <v>0</v>
      </c>
    </row>
    <row r="9" spans="1:4">
      <c r="A9">
        <v>130</v>
      </c>
      <c r="B9">
        <v>8</v>
      </c>
      <c r="C9">
        <v>2</v>
      </c>
      <c r="D9">
        <v>16</v>
      </c>
    </row>
    <row r="10" spans="1:4">
      <c r="A10">
        <v>90</v>
      </c>
      <c r="B10">
        <v>6</v>
      </c>
      <c r="C10">
        <v>1</v>
      </c>
      <c r="D10">
        <v>6</v>
      </c>
    </row>
    <row r="11" spans="1:4">
      <c r="A11">
        <v>90</v>
      </c>
      <c r="B11">
        <v>5</v>
      </c>
      <c r="C11">
        <v>0</v>
      </c>
      <c r="D11">
        <v>0</v>
      </c>
    </row>
    <row r="12" spans="1:4">
      <c r="A12">
        <v>120</v>
      </c>
      <c r="B12">
        <v>12</v>
      </c>
      <c r="C12">
        <v>2</v>
      </c>
      <c r="D12">
        <v>24</v>
      </c>
    </row>
    <row r="13" spans="1:4">
      <c r="A13">
        <v>110</v>
      </c>
      <c r="B13">
        <v>1</v>
      </c>
      <c r="C13">
        <v>2</v>
      </c>
      <c r="D13">
        <v>2</v>
      </c>
    </row>
    <row r="14" spans="1:4">
      <c r="A14">
        <v>120</v>
      </c>
      <c r="B14">
        <v>9</v>
      </c>
      <c r="C14">
        <v>3</v>
      </c>
      <c r="D14">
        <v>27</v>
      </c>
    </row>
    <row r="15" spans="1:4">
      <c r="A15">
        <v>110</v>
      </c>
      <c r="B15">
        <v>7</v>
      </c>
      <c r="C15">
        <v>2</v>
      </c>
      <c r="D15">
        <v>14</v>
      </c>
    </row>
    <row r="16" spans="1:4">
      <c r="A16">
        <v>110</v>
      </c>
      <c r="B16">
        <v>13</v>
      </c>
      <c r="C16">
        <v>1</v>
      </c>
      <c r="D16">
        <v>13</v>
      </c>
    </row>
    <row r="17" spans="1:4">
      <c r="A17">
        <v>110</v>
      </c>
      <c r="B17">
        <v>3</v>
      </c>
      <c r="C17">
        <v>0</v>
      </c>
      <c r="D17">
        <v>0</v>
      </c>
    </row>
    <row r="18" spans="1:4">
      <c r="A18">
        <v>100</v>
      </c>
      <c r="B18">
        <v>2</v>
      </c>
      <c r="C18">
        <v>0</v>
      </c>
      <c r="D18">
        <v>0</v>
      </c>
    </row>
    <row r="19" spans="1:4">
      <c r="A19">
        <v>110</v>
      </c>
      <c r="B19">
        <v>12</v>
      </c>
      <c r="C19">
        <v>0</v>
      </c>
      <c r="D19">
        <v>0</v>
      </c>
    </row>
    <row r="20" spans="1:4">
      <c r="A20">
        <v>110</v>
      </c>
      <c r="B20">
        <v>13</v>
      </c>
      <c r="C20">
        <v>1</v>
      </c>
      <c r="D20">
        <v>13</v>
      </c>
    </row>
    <row r="21" spans="1:4">
      <c r="A21">
        <v>110</v>
      </c>
      <c r="B21">
        <v>7</v>
      </c>
      <c r="C21">
        <v>3</v>
      </c>
      <c r="D21">
        <v>21</v>
      </c>
    </row>
    <row r="22" spans="1:4">
      <c r="A22">
        <v>100</v>
      </c>
      <c r="B22">
        <v>0</v>
      </c>
      <c r="C22">
        <v>0</v>
      </c>
      <c r="D22">
        <v>0</v>
      </c>
    </row>
    <row r="23" spans="1:4">
      <c r="A23">
        <v>110</v>
      </c>
      <c r="B23">
        <v>3</v>
      </c>
      <c r="C23">
        <v>0</v>
      </c>
      <c r="D23">
        <v>0</v>
      </c>
    </row>
    <row r="24" spans="1:4">
      <c r="A24">
        <v>100</v>
      </c>
      <c r="B24">
        <v>10</v>
      </c>
      <c r="C24">
        <v>1</v>
      </c>
      <c r="D24">
        <v>10</v>
      </c>
    </row>
    <row r="25" spans="1:4">
      <c r="A25">
        <v>100</v>
      </c>
      <c r="B25">
        <v>5</v>
      </c>
      <c r="C25">
        <v>0</v>
      </c>
      <c r="D25">
        <v>0</v>
      </c>
    </row>
    <row r="26" spans="1:4">
      <c r="A26">
        <v>110</v>
      </c>
      <c r="B26">
        <v>13</v>
      </c>
      <c r="C26">
        <v>1</v>
      </c>
      <c r="D26">
        <v>13</v>
      </c>
    </row>
    <row r="27" spans="1:4">
      <c r="A27">
        <v>110</v>
      </c>
      <c r="B27">
        <v>11</v>
      </c>
      <c r="C27">
        <v>0</v>
      </c>
      <c r="D27">
        <v>0</v>
      </c>
    </row>
    <row r="28" spans="1:4">
      <c r="A28">
        <v>100</v>
      </c>
      <c r="B28">
        <v>7</v>
      </c>
      <c r="C28">
        <v>0</v>
      </c>
      <c r="D28">
        <v>0</v>
      </c>
    </row>
    <row r="29" spans="1:4">
      <c r="A29">
        <v>120</v>
      </c>
      <c r="B29">
        <v>10</v>
      </c>
      <c r="C29">
        <v>2</v>
      </c>
      <c r="D29">
        <v>20</v>
      </c>
    </row>
    <row r="30" spans="1:4">
      <c r="A30">
        <v>120</v>
      </c>
      <c r="B30">
        <v>12</v>
      </c>
      <c r="C30">
        <v>0</v>
      </c>
      <c r="D30">
        <v>0</v>
      </c>
    </row>
    <row r="31" spans="1:4">
      <c r="A31">
        <v>110</v>
      </c>
      <c r="B31">
        <v>12</v>
      </c>
      <c r="C31">
        <v>1</v>
      </c>
      <c r="D31">
        <v>12</v>
      </c>
    </row>
    <row r="32" spans="1:4">
      <c r="A32">
        <v>100</v>
      </c>
      <c r="B32">
        <v>15</v>
      </c>
      <c r="C32">
        <v>0</v>
      </c>
      <c r="D32">
        <v>0</v>
      </c>
    </row>
    <row r="33" spans="1:4">
      <c r="A33">
        <v>110</v>
      </c>
      <c r="B33">
        <v>9</v>
      </c>
      <c r="C33">
        <v>1</v>
      </c>
      <c r="D33">
        <v>9</v>
      </c>
    </row>
    <row r="34" spans="1:4">
      <c r="A34">
        <v>100</v>
      </c>
      <c r="B34">
        <v>5</v>
      </c>
      <c r="C34">
        <v>1</v>
      </c>
      <c r="D34">
        <v>5</v>
      </c>
    </row>
    <row r="35" spans="1:4">
      <c r="A35">
        <v>110</v>
      </c>
      <c r="B35">
        <v>3</v>
      </c>
      <c r="C35">
        <v>0</v>
      </c>
      <c r="D35">
        <v>0</v>
      </c>
    </row>
    <row r="36" spans="1:4">
      <c r="A36">
        <v>120</v>
      </c>
      <c r="B36">
        <v>4</v>
      </c>
      <c r="C36">
        <v>3</v>
      </c>
      <c r="D36">
        <v>12</v>
      </c>
    </row>
    <row r="37" spans="1:4">
      <c r="A37">
        <v>120</v>
      </c>
      <c r="B37">
        <v>11</v>
      </c>
      <c r="C37">
        <v>2</v>
      </c>
      <c r="D37">
        <v>22</v>
      </c>
    </row>
    <row r="38" spans="1:4">
      <c r="A38">
        <v>110</v>
      </c>
      <c r="B38">
        <v>10</v>
      </c>
      <c r="C38">
        <v>1</v>
      </c>
      <c r="D38">
        <v>10</v>
      </c>
    </row>
    <row r="39" spans="1:4">
      <c r="A39">
        <v>110</v>
      </c>
      <c r="B39">
        <v>11</v>
      </c>
      <c r="C39">
        <v>0</v>
      </c>
      <c r="D39">
        <v>0</v>
      </c>
    </row>
    <row r="40" spans="1:4">
      <c r="A40">
        <v>110</v>
      </c>
      <c r="B40">
        <v>6</v>
      </c>
      <c r="C40">
        <v>1</v>
      </c>
      <c r="D40">
        <v>6</v>
      </c>
    </row>
    <row r="41" spans="1:4">
      <c r="A41">
        <v>140</v>
      </c>
      <c r="B41">
        <v>9</v>
      </c>
      <c r="C41">
        <v>1</v>
      </c>
      <c r="D41">
        <v>9</v>
      </c>
    </row>
    <row r="42" spans="1:4">
      <c r="A42">
        <v>110</v>
      </c>
      <c r="B42">
        <v>3</v>
      </c>
      <c r="C42">
        <v>1</v>
      </c>
      <c r="D42">
        <v>3</v>
      </c>
    </row>
    <row r="43" spans="1:4">
      <c r="A43">
        <v>100</v>
      </c>
      <c r="B43">
        <v>6</v>
      </c>
      <c r="C43">
        <v>2</v>
      </c>
      <c r="D43">
        <v>12</v>
      </c>
    </row>
    <row r="44" spans="1:4">
      <c r="A44">
        <v>110</v>
      </c>
      <c r="B44">
        <v>12</v>
      </c>
      <c r="C44">
        <v>1</v>
      </c>
      <c r="D44">
        <v>12</v>
      </c>
    </row>
    <row r="45" spans="1:4">
      <c r="A45">
        <v>100</v>
      </c>
      <c r="B45">
        <v>3</v>
      </c>
      <c r="C45">
        <v>1</v>
      </c>
      <c r="D45">
        <v>3</v>
      </c>
    </row>
    <row r="46" spans="1:4">
      <c r="A46">
        <v>150</v>
      </c>
      <c r="B46">
        <v>11</v>
      </c>
      <c r="C46">
        <v>3</v>
      </c>
      <c r="D46">
        <v>33</v>
      </c>
    </row>
    <row r="47" spans="1:4">
      <c r="A47">
        <v>150</v>
      </c>
      <c r="B47">
        <v>11</v>
      </c>
      <c r="C47">
        <v>3</v>
      </c>
      <c r="D47">
        <v>33</v>
      </c>
    </row>
    <row r="48" spans="1:4">
      <c r="A48">
        <v>160</v>
      </c>
      <c r="B48">
        <v>13</v>
      </c>
      <c r="C48">
        <v>2</v>
      </c>
      <c r="D48">
        <v>26</v>
      </c>
    </row>
    <row r="49" spans="1:4">
      <c r="A49">
        <v>100</v>
      </c>
      <c r="B49">
        <v>6</v>
      </c>
      <c r="C49">
        <v>1</v>
      </c>
      <c r="D49">
        <v>6</v>
      </c>
    </row>
    <row r="50" spans="1:4">
      <c r="A50">
        <v>120</v>
      </c>
      <c r="B50">
        <v>9</v>
      </c>
      <c r="C50">
        <v>1</v>
      </c>
      <c r="D50">
        <v>9</v>
      </c>
    </row>
    <row r="51" spans="1:4">
      <c r="A51">
        <v>140</v>
      </c>
      <c r="B51">
        <v>7</v>
      </c>
      <c r="C51">
        <v>2</v>
      </c>
      <c r="D51">
        <v>14</v>
      </c>
    </row>
    <row r="52" spans="1:4">
      <c r="A52">
        <v>90</v>
      </c>
      <c r="B52">
        <v>2</v>
      </c>
      <c r="C52">
        <v>0</v>
      </c>
      <c r="D52">
        <v>0</v>
      </c>
    </row>
    <row r="53" spans="1:4">
      <c r="A53">
        <v>130</v>
      </c>
      <c r="B53">
        <v>10</v>
      </c>
      <c r="C53">
        <v>2</v>
      </c>
      <c r="D53">
        <v>20</v>
      </c>
    </row>
    <row r="54" spans="1:4">
      <c r="A54">
        <v>120</v>
      </c>
      <c r="B54">
        <v>14</v>
      </c>
      <c r="C54">
        <v>1</v>
      </c>
      <c r="D54">
        <v>14</v>
      </c>
    </row>
    <row r="55" spans="1:4">
      <c r="A55">
        <v>100</v>
      </c>
      <c r="B55">
        <v>3</v>
      </c>
      <c r="C55">
        <v>0</v>
      </c>
      <c r="D55">
        <v>0</v>
      </c>
    </row>
    <row r="56" spans="1:4">
      <c r="A56">
        <v>50</v>
      </c>
      <c r="B56">
        <v>0</v>
      </c>
      <c r="C56">
        <v>0</v>
      </c>
      <c r="D56">
        <v>0</v>
      </c>
    </row>
    <row r="57" spans="1:4">
      <c r="A57">
        <v>50</v>
      </c>
      <c r="B57">
        <v>0</v>
      </c>
      <c r="C57">
        <v>0</v>
      </c>
      <c r="D57">
        <v>0</v>
      </c>
    </row>
    <row r="58" spans="1:4">
      <c r="A58">
        <v>100</v>
      </c>
      <c r="B58">
        <v>6</v>
      </c>
      <c r="C58">
        <v>1</v>
      </c>
      <c r="D58">
        <v>6</v>
      </c>
    </row>
    <row r="59" spans="1:4">
      <c r="A59">
        <v>100</v>
      </c>
      <c r="B59">
        <v>0</v>
      </c>
      <c r="C59">
        <v>2</v>
      </c>
      <c r="D59">
        <v>0</v>
      </c>
    </row>
    <row r="60" spans="1:4">
      <c r="A60">
        <v>120</v>
      </c>
      <c r="B60">
        <v>12</v>
      </c>
      <c r="C60">
        <v>1</v>
      </c>
      <c r="D60">
        <v>12</v>
      </c>
    </row>
    <row r="61" spans="1:4">
      <c r="A61">
        <v>100</v>
      </c>
      <c r="B61">
        <v>8</v>
      </c>
      <c r="C61">
        <v>2</v>
      </c>
      <c r="D61">
        <v>16</v>
      </c>
    </row>
    <row r="62" spans="1:4">
      <c r="A62">
        <v>90</v>
      </c>
      <c r="B62">
        <v>6</v>
      </c>
      <c r="C62">
        <v>0</v>
      </c>
      <c r="D62">
        <v>0</v>
      </c>
    </row>
    <row r="63" spans="1:4">
      <c r="A63">
        <v>110</v>
      </c>
      <c r="B63">
        <v>2</v>
      </c>
      <c r="C63">
        <v>0</v>
      </c>
      <c r="D63">
        <v>0</v>
      </c>
    </row>
    <row r="64" spans="1:4">
      <c r="A64">
        <v>110</v>
      </c>
      <c r="B64">
        <v>3</v>
      </c>
      <c r="C64">
        <v>0</v>
      </c>
      <c r="D64">
        <v>0</v>
      </c>
    </row>
    <row r="65" spans="1:4">
      <c r="A65">
        <v>80</v>
      </c>
      <c r="B65">
        <v>0</v>
      </c>
      <c r="C65">
        <v>0</v>
      </c>
      <c r="D65">
        <v>0</v>
      </c>
    </row>
    <row r="66" spans="1:4">
      <c r="A66">
        <v>90</v>
      </c>
      <c r="B66">
        <v>0</v>
      </c>
      <c r="C66">
        <v>0</v>
      </c>
      <c r="D66">
        <v>0</v>
      </c>
    </row>
    <row r="67" spans="1:4">
      <c r="A67">
        <v>90</v>
      </c>
      <c r="B67">
        <v>0</v>
      </c>
      <c r="C67">
        <v>0</v>
      </c>
      <c r="D67">
        <v>0</v>
      </c>
    </row>
    <row r="68" spans="1:4">
      <c r="A68">
        <v>110</v>
      </c>
      <c r="B68">
        <v>15</v>
      </c>
      <c r="C68">
        <v>1</v>
      </c>
      <c r="D68">
        <v>15</v>
      </c>
    </row>
    <row r="69" spans="1:4">
      <c r="A69">
        <v>110</v>
      </c>
      <c r="B69">
        <v>3</v>
      </c>
      <c r="C69">
        <v>0</v>
      </c>
      <c r="D69">
        <v>0</v>
      </c>
    </row>
    <row r="70" spans="1:4">
      <c r="A70">
        <v>90</v>
      </c>
      <c r="B70">
        <v>5</v>
      </c>
      <c r="C70">
        <v>0</v>
      </c>
      <c r="D70">
        <v>0</v>
      </c>
    </row>
    <row r="71" spans="1:4">
      <c r="A71">
        <v>110</v>
      </c>
      <c r="B71">
        <v>3</v>
      </c>
      <c r="C71">
        <v>1</v>
      </c>
      <c r="D71">
        <v>3</v>
      </c>
    </row>
    <row r="72" spans="1:4">
      <c r="A72">
        <v>140</v>
      </c>
      <c r="B72">
        <v>14</v>
      </c>
      <c r="C72">
        <v>1</v>
      </c>
      <c r="D72">
        <v>14</v>
      </c>
    </row>
    <row r="73" spans="1:4">
      <c r="A73">
        <v>100</v>
      </c>
      <c r="B73">
        <v>3</v>
      </c>
      <c r="C73">
        <v>1</v>
      </c>
      <c r="D73">
        <v>3</v>
      </c>
    </row>
    <row r="74" spans="1:4">
      <c r="A74">
        <v>110</v>
      </c>
      <c r="B74">
        <v>3</v>
      </c>
      <c r="C74">
        <v>1</v>
      </c>
      <c r="D74">
        <v>3</v>
      </c>
    </row>
    <row r="75" spans="1:4">
      <c r="A75">
        <v>110</v>
      </c>
      <c r="B75">
        <v>12</v>
      </c>
      <c r="C75">
        <v>1</v>
      </c>
      <c r="D75">
        <v>12</v>
      </c>
    </row>
    <row r="76" spans="1:4">
      <c r="A76">
        <v>100</v>
      </c>
      <c r="B76">
        <v>3</v>
      </c>
      <c r="C76">
        <v>1</v>
      </c>
      <c r="D76">
        <v>3</v>
      </c>
    </row>
    <row r="77" spans="1:4">
      <c r="A77">
        <v>100</v>
      </c>
      <c r="B77">
        <v>3</v>
      </c>
      <c r="C77">
        <v>1</v>
      </c>
      <c r="D77">
        <v>3</v>
      </c>
    </row>
    <row r="78" spans="1:4">
      <c r="A78">
        <v>110</v>
      </c>
      <c r="B78">
        <v>8</v>
      </c>
      <c r="C78">
        <v>1</v>
      </c>
      <c r="D78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PistachioHW</vt:lpstr>
      <vt:lpstr>Cookies</vt:lpstr>
      <vt:lpstr>PizzaRolls</vt:lpstr>
      <vt:lpstr>Rubberband</vt:lpstr>
      <vt:lpstr>HomePrices</vt:lpstr>
      <vt:lpstr>Hernia</vt:lpstr>
      <vt:lpstr>Eggs</vt:lpstr>
      <vt:lpstr>Body</vt:lpstr>
      <vt:lpstr>Cereal</vt:lpstr>
      <vt:lpstr>Pizza</vt:lpstr>
      <vt:lpstr>HillRace</vt:lpstr>
      <vt:lpstr>ArcticHW</vt:lpstr>
      <vt:lpstr>WeightBoys</vt:lpstr>
      <vt:lpstr>WeightGirls</vt:lpstr>
      <vt:lpstr>StdWeightBoys</vt:lpstr>
      <vt:lpstr>StdWeightGirls</vt:lpstr>
      <vt:lpstr>Rural</vt:lpstr>
      <vt:lpstr>Rural2</vt:lpstr>
      <vt:lpstr>FreeFall</vt:lpstr>
      <vt:lpstr>USDebt</vt:lpstr>
      <vt:lpstr>GDP</vt:lpstr>
      <vt:lpstr>Germinate</vt:lpstr>
      <vt:lpstr>MaleTarget</vt:lpstr>
      <vt:lpstr>FemaleTarget</vt:lpstr>
      <vt:lpstr>Dice</vt:lpstr>
      <vt:lpstr>Pennies</vt:lpstr>
      <vt:lpstr>Pendulum</vt:lpstr>
      <vt:lpstr>Cooling</vt:lpstr>
      <vt:lpstr>Orbit</vt:lpstr>
      <vt:lpstr>DowJones</vt:lpstr>
      <vt:lpstr>LifeExpectancy</vt:lpstr>
      <vt:lpstr>CarWeight</vt:lpstr>
      <vt:lpstr>CarsHP</vt:lpstr>
      <vt:lpstr>Birds</vt:lpstr>
      <vt:lpstr>Coasters</vt:lpstr>
      <vt:lpstr>IceCream</vt:lpstr>
      <vt:lpstr>MovieProfits</vt:lpstr>
      <vt:lpstr>StudentHeights</vt:lpstr>
      <vt:lpstr>Cars</vt:lpstr>
      <vt:lpstr>WinePrices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Swanson</dc:creator>
  <cp:lastModifiedBy>bchance</cp:lastModifiedBy>
  <dcterms:created xsi:type="dcterms:W3CDTF">2019-02-22T20:34:10Z</dcterms:created>
  <dcterms:modified xsi:type="dcterms:W3CDTF">2020-08-23T21:20:33Z</dcterms:modified>
</cp:coreProperties>
</file>